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ежед меню с порц блюд\5-11кл\11.09-15.09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C4" i="1"/>
  <c r="D4" i="1"/>
  <c r="E4" i="1"/>
  <c r="C5" i="1"/>
  <c r="D5" i="1"/>
  <c r="E5" i="1"/>
  <c r="C6" i="1"/>
  <c r="D6" i="1"/>
  <c r="E6" i="1"/>
  <c r="D7" i="1"/>
  <c r="E7" i="1"/>
  <c r="C8" i="1"/>
  <c r="D8" i="1"/>
  <c r="E8" i="1"/>
  <c r="D9" i="1"/>
  <c r="E9" i="1"/>
  <c r="D17" i="1" l="1"/>
  <c r="D18" i="1"/>
  <c r="H18" i="1"/>
  <c r="F12" i="1"/>
  <c r="F13" i="1"/>
  <c r="F14" i="1"/>
  <c r="F15" i="1"/>
  <c r="F16" i="1"/>
  <c r="F17" i="1"/>
  <c r="F18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I17" i="1"/>
  <c r="I18" i="1" s="1"/>
  <c r="J17" i="1"/>
  <c r="J18" i="1" s="1"/>
  <c r="G19" i="1"/>
  <c r="H19" i="1"/>
  <c r="I19" i="1"/>
  <c r="J19" i="1"/>
  <c r="C12" i="1"/>
  <c r="D12" i="1"/>
  <c r="E12" i="1"/>
  <c r="C13" i="1" l="1"/>
  <c r="D13" i="1"/>
  <c r="E13" i="1"/>
  <c r="C14" i="1"/>
  <c r="D14" i="1"/>
  <c r="E14" i="1"/>
  <c r="C15" i="1"/>
  <c r="D15" i="1"/>
  <c r="E15" i="1"/>
  <c r="C16" i="1"/>
  <c r="D16" i="1"/>
  <c r="E16" i="1"/>
  <c r="D19" i="1"/>
  <c r="E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<sst xmlns="http://schemas.openxmlformats.org/spreadsheetml/2006/main" count="32" uniqueCount="30">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</sst>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7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3">
          <cell r="T33" t="str">
            <v>117</v>
          </cell>
        </row>
        <row r="41">
          <cell r="AQ41">
            <v>3.65</v>
          </cell>
        </row>
        <row r="42">
          <cell r="AQ42">
            <v>10.06</v>
          </cell>
        </row>
        <row r="43">
          <cell r="AQ43">
            <v>32.5</v>
          </cell>
        </row>
        <row r="44">
          <cell r="AQ44">
            <v>14.05</v>
          </cell>
        </row>
        <row r="45">
          <cell r="AQ45">
            <v>8</v>
          </cell>
        </row>
        <row r="46">
          <cell r="D46" t="str">
            <v>хлеб пшеничный</v>
          </cell>
          <cell r="AQ46">
            <v>1.44</v>
          </cell>
        </row>
        <row r="47">
          <cell r="D47" t="str">
            <v>хлеб ржаной</v>
          </cell>
          <cell r="AQ47">
            <v>1.04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19">
          <cell r="B119">
            <v>3</v>
          </cell>
          <cell r="C119" t="str">
            <v>Бутерброд с сыром</v>
          </cell>
          <cell r="D119">
            <v>50</v>
          </cell>
          <cell r="E119">
            <v>162.80000000000001</v>
          </cell>
          <cell r="F119">
            <v>5.76</v>
          </cell>
          <cell r="G119">
            <v>7.95</v>
          </cell>
          <cell r="H119">
            <v>14.83</v>
          </cell>
        </row>
        <row r="120">
          <cell r="B120">
            <v>174</v>
          </cell>
          <cell r="C120" t="str">
            <v>Каша молоч.рисовая с маслом</v>
          </cell>
          <cell r="D120" t="str">
            <v>210(200/10)</v>
          </cell>
          <cell r="E120">
            <v>281.27999999999997</v>
          </cell>
          <cell r="F120">
            <v>5.89</v>
          </cell>
          <cell r="G120">
            <v>11.16</v>
          </cell>
          <cell r="H120">
            <v>38.83</v>
          </cell>
        </row>
        <row r="121">
          <cell r="B121">
            <v>382</v>
          </cell>
          <cell r="C121" t="str">
            <v>Какао с молоком</v>
          </cell>
          <cell r="D121">
            <v>200</v>
          </cell>
          <cell r="E121">
            <v>143</v>
          </cell>
          <cell r="F121">
            <v>3.79</v>
          </cell>
          <cell r="G121">
            <v>3.2</v>
          </cell>
          <cell r="H121">
            <v>25.81</v>
          </cell>
        </row>
        <row r="122">
          <cell r="C122" t="str">
            <v>Хлеб пшеничный</v>
          </cell>
          <cell r="D122">
            <v>20</v>
          </cell>
          <cell r="E122">
            <v>47.6</v>
          </cell>
          <cell r="F122">
            <v>1.52</v>
          </cell>
          <cell r="G122">
            <v>0.16</v>
          </cell>
          <cell r="H122">
            <v>9.7200000000000006</v>
          </cell>
        </row>
        <row r="123">
          <cell r="B123">
            <v>338</v>
          </cell>
          <cell r="C123" t="str">
            <v>Яблоки св.порциями</v>
          </cell>
          <cell r="D123">
            <v>100</v>
          </cell>
          <cell r="E123">
            <v>45</v>
          </cell>
          <cell r="F123">
            <v>0.4</v>
          </cell>
          <cell r="G123">
            <v>0.4</v>
          </cell>
          <cell r="H123">
            <v>9.8000000000000007</v>
          </cell>
        </row>
        <row r="124">
          <cell r="C124" t="str">
            <v>Итого</v>
          </cell>
          <cell r="D124">
            <v>580</v>
          </cell>
          <cell r="E124">
            <v>679.68</v>
          </cell>
          <cell r="F124">
            <v>17.359999999999996</v>
          </cell>
          <cell r="G124">
            <v>22.869999999999997</v>
          </cell>
          <cell r="H124">
            <v>98.99</v>
          </cell>
        </row>
        <row r="127">
          <cell r="B127">
            <v>52</v>
          </cell>
          <cell r="C127" t="str">
            <v>Салат из свеклы</v>
          </cell>
          <cell r="D127">
            <v>100</v>
          </cell>
          <cell r="E127">
            <v>89.85</v>
          </cell>
          <cell r="F127">
            <v>1.35</v>
          </cell>
          <cell r="G127">
            <v>6.08</v>
          </cell>
          <cell r="H127">
            <v>7.87</v>
          </cell>
        </row>
        <row r="128">
          <cell r="B128">
            <v>102</v>
          </cell>
          <cell r="C128" t="str">
            <v>Суп картофельный с горохом</v>
          </cell>
          <cell r="D128">
            <v>250</v>
          </cell>
          <cell r="E128">
            <v>148.29</v>
          </cell>
          <cell r="F128">
            <v>5.13</v>
          </cell>
          <cell r="G128">
            <v>5.33</v>
          </cell>
          <cell r="H128">
            <v>19.5</v>
          </cell>
        </row>
        <row r="129">
          <cell r="B129">
            <v>269</v>
          </cell>
          <cell r="C129" t="str">
            <v>Биточки рубленные с соусом</v>
          </cell>
          <cell r="D129" t="str">
            <v>100(50/50)</v>
          </cell>
          <cell r="E129">
            <v>180.63</v>
          </cell>
          <cell r="F129">
            <v>7.93</v>
          </cell>
          <cell r="G129">
            <v>12.29</v>
          </cell>
          <cell r="H129">
            <v>10.199999999999999</v>
          </cell>
        </row>
        <row r="130">
          <cell r="B130">
            <v>321</v>
          </cell>
          <cell r="C130" t="str">
            <v>Капуста тушенная</v>
          </cell>
          <cell r="D130">
            <v>230</v>
          </cell>
          <cell r="E130">
            <v>159.16999999999999</v>
          </cell>
          <cell r="F130">
            <v>4.78</v>
          </cell>
          <cell r="G130">
            <v>6.18</v>
          </cell>
          <cell r="H130">
            <v>21.78</v>
          </cell>
        </row>
        <row r="131">
          <cell r="B131">
            <v>348</v>
          </cell>
          <cell r="C131" t="str">
            <v>Компот из кураги</v>
          </cell>
          <cell r="D131">
            <v>200</v>
          </cell>
          <cell r="E131">
            <v>124.18</v>
          </cell>
          <cell r="F131">
            <v>1.08</v>
          </cell>
          <cell r="G131">
            <v>0</v>
          </cell>
          <cell r="H131">
            <v>31.33</v>
          </cell>
        </row>
        <row r="132">
          <cell r="G132">
            <v>0.36</v>
          </cell>
          <cell r="H132">
            <v>0</v>
          </cell>
        </row>
        <row r="133">
          <cell r="C133" t="str">
            <v>Итого</v>
          </cell>
          <cell r="D133">
            <v>920</v>
          </cell>
          <cell r="E133">
            <v>800.11999999999989</v>
          </cell>
          <cell r="F133">
            <v>23.390000000000004</v>
          </cell>
          <cell r="G133">
            <v>30.24</v>
          </cell>
          <cell r="H133">
            <v>90.68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27</v>
      </c>
      <c r="C1" s="23"/>
      <c r="D1" s="24"/>
      <c r="E1" t="s">
        <v>22</v>
      </c>
      <c r="F1" s="14" t="s">
        <v>28</v>
      </c>
      <c r="I1" t="s">
        <v>1</v>
      </c>
      <c r="J1" s="13">
        <v>45180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5" t="s">
        <v>11</v>
      </c>
      <c r="C4" s="14">
        <f>'[2]с. 12 лет и сарше'!B119</f>
        <v>3</v>
      </c>
      <c r="D4" s="19" t="str">
        <f>'[2]с. 12 лет и сарше'!C119</f>
        <v>Бутерброд с сыром</v>
      </c>
      <c r="E4" s="9">
        <f>'[2]с. 12 лет и сарше'!D119</f>
        <v>50</v>
      </c>
      <c r="F4" s="15">
        <v>16.07</v>
      </c>
      <c r="G4" s="9">
        <f>'[2]с. 12 лет и сарше'!E119</f>
        <v>162.80000000000001</v>
      </c>
      <c r="H4" s="9">
        <f>'[2]с. 12 лет и сарше'!F119</f>
        <v>5.76</v>
      </c>
      <c r="I4" s="9">
        <f>'[2]с. 12 лет и сарше'!G119</f>
        <v>7.95</v>
      </c>
      <c r="J4" s="9">
        <f>'[2]с. 12 лет и сарше'!H119</f>
        <v>14.83</v>
      </c>
    </row>
    <row r="5" spans="1:10" x14ac:dyDescent="0.25">
      <c r="A5" s="3"/>
      <c r="B5" s="25" t="s">
        <v>12</v>
      </c>
      <c r="C5" s="14">
        <f>'[2]с. 12 лет и сарше'!B120</f>
        <v>174</v>
      </c>
      <c r="D5" s="19" t="str">
        <f>'[2]с. 12 лет и сарше'!C120</f>
        <v>Каша молоч.рисовая с маслом</v>
      </c>
      <c r="E5" s="9" t="str">
        <f>'[2]с. 12 лет и сарше'!D120</f>
        <v>210(200/10)</v>
      </c>
      <c r="F5" s="15">
        <v>16.25</v>
      </c>
      <c r="G5" s="9">
        <f>'[2]с. 12 лет и сарше'!E120</f>
        <v>281.27999999999997</v>
      </c>
      <c r="H5" s="9">
        <f>'[2]с. 12 лет и сарше'!F120</f>
        <v>5.89</v>
      </c>
      <c r="I5" s="9">
        <f>'[2]с. 12 лет и сарше'!G120</f>
        <v>11.16</v>
      </c>
      <c r="J5" s="9">
        <f>'[2]с. 12 лет и сарше'!H120</f>
        <v>38.83</v>
      </c>
    </row>
    <row r="6" spans="1:10" x14ac:dyDescent="0.25">
      <c r="A6" s="3"/>
      <c r="B6" s="25" t="s">
        <v>23</v>
      </c>
      <c r="C6" s="14">
        <f>'[2]с. 12 лет и сарше'!B121</f>
        <v>382</v>
      </c>
      <c r="D6" s="19" t="str">
        <f>'[2]с. 12 лет и сарше'!C121</f>
        <v>Какао с молоком</v>
      </c>
      <c r="E6" s="9">
        <f>'[2]с. 12 лет и сарше'!D121</f>
        <v>200</v>
      </c>
      <c r="F6" s="15">
        <v>7.86</v>
      </c>
      <c r="G6" s="9">
        <f>'[2]с. 12 лет и сарше'!E121</f>
        <v>143</v>
      </c>
      <c r="H6" s="9">
        <f>'[2]с. 12 лет и сарше'!F121</f>
        <v>3.79</v>
      </c>
      <c r="I6" s="9">
        <f>'[2]с. 12 лет и сарше'!G121</f>
        <v>3.2</v>
      </c>
      <c r="J6" s="9">
        <f>'[2]с. 12 лет и сарше'!H121</f>
        <v>25.81</v>
      </c>
    </row>
    <row r="7" spans="1:10" x14ac:dyDescent="0.25">
      <c r="A7" s="3"/>
      <c r="B7" s="1"/>
      <c r="C7" s="1" t="s">
        <v>29</v>
      </c>
      <c r="D7" s="25" t="str">
        <f>'[2]с. 12 лет и сарше'!C122</f>
        <v>Хлеб пшеничный</v>
      </c>
      <c r="E7" s="9">
        <f>'[2]с. 12 лет и сарше'!D122</f>
        <v>20</v>
      </c>
      <c r="F7" s="15">
        <v>1.44</v>
      </c>
      <c r="G7" s="9">
        <f>'[2]с. 12 лет и сарше'!E122</f>
        <v>47.6</v>
      </c>
      <c r="H7" s="9">
        <f>'[2]с. 12 лет и сарше'!F122</f>
        <v>1.52</v>
      </c>
      <c r="I7" s="9">
        <f>'[2]с. 12 лет и сарше'!G122</f>
        <v>0.16</v>
      </c>
      <c r="J7" s="9">
        <f>'[2]с. 12 лет и сарше'!H122</f>
        <v>9.7200000000000006</v>
      </c>
    </row>
    <row r="8" spans="1:10" ht="15.75" thickBot="1" x14ac:dyDescent="0.3">
      <c r="A8" s="4"/>
      <c r="B8" s="1"/>
      <c r="C8" s="1">
        <f>'[2]с. 12 лет и сарше'!B123</f>
        <v>338</v>
      </c>
      <c r="D8" s="19" t="str">
        <f>'[2]с. 12 лет и сарше'!C123</f>
        <v>Яблоки св.порциями</v>
      </c>
      <c r="E8" s="9">
        <f>'[2]с. 12 лет и сарше'!D123</f>
        <v>100</v>
      </c>
      <c r="F8" s="15">
        <v>8.8000000000000007</v>
      </c>
      <c r="G8" s="9">
        <f>'[2]с. 12 лет и сарше'!E123</f>
        <v>45</v>
      </c>
      <c r="H8" s="9">
        <f>'[2]с. 12 лет и сарше'!F123</f>
        <v>0.4</v>
      </c>
      <c r="I8" s="9">
        <f>'[2]с. 12 лет и сарше'!G123</f>
        <v>0.4</v>
      </c>
      <c r="J8" s="9">
        <f>'[2]с. 12 лет и сарше'!H123</f>
        <v>9.8000000000000007</v>
      </c>
    </row>
    <row r="9" spans="1:10" x14ac:dyDescent="0.25">
      <c r="A9" s="2" t="s">
        <v>13</v>
      </c>
      <c r="B9" s="25" t="s">
        <v>20</v>
      </c>
      <c r="C9" s="1"/>
      <c r="D9" s="19" t="str">
        <f>'[2]с. 12 лет и сарше'!C124</f>
        <v>Итого</v>
      </c>
      <c r="E9" s="9">
        <f>'[2]с. 12 лет и сарше'!D124</f>
        <v>580</v>
      </c>
      <c r="F9" s="15">
        <v>50.42</v>
      </c>
      <c r="G9" s="9">
        <f>'[2]с. 12 лет и сарше'!E124</f>
        <v>679.68</v>
      </c>
      <c r="H9" s="9">
        <f>'[2]с. 12 лет и сарше'!F124</f>
        <v>17.359999999999996</v>
      </c>
      <c r="I9" s="9">
        <f>'[2]с. 12 лет и сарше'!G124</f>
        <v>22.869999999999997</v>
      </c>
      <c r="J9" s="9">
        <f>'[2]с. 12 лет и сарше'!H124</f>
        <v>98.99</v>
      </c>
    </row>
    <row r="10" spans="1:10" x14ac:dyDescent="0.25">
      <c r="A10" s="3"/>
      <c r="B10" s="1"/>
      <c r="C10" s="1"/>
      <c r="D10" s="19"/>
      <c r="E10" s="9"/>
      <c r="F10" s="15"/>
      <c r="G10" s="9"/>
      <c r="H10" s="9"/>
      <c r="I10" s="9"/>
      <c r="J10" s="9"/>
    </row>
    <row r="11" spans="1:10" ht="15.75" thickBot="1" x14ac:dyDescent="0.3">
      <c r="A11" s="4"/>
      <c r="B11" s="1"/>
      <c r="C11" s="1"/>
      <c r="D11" s="19"/>
      <c r="E11" s="9"/>
      <c r="F11" s="15"/>
      <c r="G11" s="9"/>
      <c r="H11" s="9"/>
      <c r="I11" s="9"/>
      <c r="J11" s="9"/>
    </row>
    <row r="12" spans="1:10" x14ac:dyDescent="0.25">
      <c r="A12" s="3" t="s">
        <v>14</v>
      </c>
      <c r="B12" s="25" t="s">
        <v>15</v>
      </c>
      <c r="C12" s="1">
        <f>'[2]с. 12 лет и сарше'!B127</f>
        <v>52</v>
      </c>
      <c r="D12" s="19" t="str">
        <f>'[2]с. 12 лет и сарше'!C127</f>
        <v>Салат из свеклы</v>
      </c>
      <c r="E12" s="9">
        <f>'[2]с. 12 лет и сарше'!D127</f>
        <v>100</v>
      </c>
      <c r="F12" s="15">
        <f>[1]стр1!AQ41</f>
        <v>3.65</v>
      </c>
      <c r="G12" s="9">
        <f>'[2]с. 12 лет и сарше'!E127</f>
        <v>89.85</v>
      </c>
      <c r="H12" s="9">
        <f>'[2]с. 12 лет и сарше'!F127</f>
        <v>1.35</v>
      </c>
      <c r="I12" s="9">
        <f>'[2]с. 12 лет и сарше'!G127</f>
        <v>6.08</v>
      </c>
      <c r="J12" s="9">
        <f>'[2]с. 12 лет и сарше'!H127</f>
        <v>7.87</v>
      </c>
    </row>
    <row r="13" spans="1:10" x14ac:dyDescent="0.25">
      <c r="A13" s="3"/>
      <c r="B13" s="25" t="s">
        <v>16</v>
      </c>
      <c r="C13" s="1">
        <f>'[2]с. 12 лет и сарше'!B128</f>
        <v>102</v>
      </c>
      <c r="D13" s="19" t="str">
        <f>'[2]с. 12 лет и сарше'!C128</f>
        <v>Суп картофельный с горохом</v>
      </c>
      <c r="E13" s="9">
        <f>'[2]с. 12 лет и сарше'!D128</f>
        <v>250</v>
      </c>
      <c r="F13" s="15">
        <f>[1]стр1!AQ42</f>
        <v>10.06</v>
      </c>
      <c r="G13" s="9">
        <f>'[2]с. 12 лет и сарше'!E128</f>
        <v>148.29</v>
      </c>
      <c r="H13" s="9">
        <f>'[2]с. 12 лет и сарше'!F128</f>
        <v>5.13</v>
      </c>
      <c r="I13" s="9">
        <f>'[2]с. 12 лет и сарше'!G128</f>
        <v>5.33</v>
      </c>
      <c r="J13" s="9">
        <f>'[2]с. 12 лет и сарше'!H128</f>
        <v>19.5</v>
      </c>
    </row>
    <row r="14" spans="1:10" x14ac:dyDescent="0.25">
      <c r="A14" s="3"/>
      <c r="B14" s="25" t="s">
        <v>17</v>
      </c>
      <c r="C14" s="1">
        <f>'[2]с. 12 лет и сарше'!B129</f>
        <v>269</v>
      </c>
      <c r="D14" s="19" t="str">
        <f>'[2]с. 12 лет и сарше'!C129</f>
        <v>Биточки рубленные с соусом</v>
      </c>
      <c r="E14" s="9" t="str">
        <f>'[2]с. 12 лет и сарше'!D129</f>
        <v>100(50/50)</v>
      </c>
      <c r="F14" s="15">
        <f>[1]стр1!AQ43</f>
        <v>32.5</v>
      </c>
      <c r="G14" s="9">
        <f>'[2]с. 12 лет и сарше'!E129</f>
        <v>180.63</v>
      </c>
      <c r="H14" s="9">
        <f>'[2]с. 12 лет и сарше'!F129</f>
        <v>7.93</v>
      </c>
      <c r="I14" s="9">
        <f>'[2]с. 12 лет и сарше'!G129</f>
        <v>12.29</v>
      </c>
      <c r="J14" s="9">
        <f>'[2]с. 12 лет и сарше'!H129</f>
        <v>10.199999999999999</v>
      </c>
    </row>
    <row r="15" spans="1:10" x14ac:dyDescent="0.25">
      <c r="A15" s="3"/>
      <c r="B15" s="25" t="s">
        <v>18</v>
      </c>
      <c r="C15" s="1">
        <f>'[2]с. 12 лет и сарше'!B130</f>
        <v>321</v>
      </c>
      <c r="D15" s="19" t="str">
        <f>'[2]с. 12 лет и сарше'!C130</f>
        <v>Капуста тушенная</v>
      </c>
      <c r="E15" s="21">
        <f>'[2]с. 12 лет и сарше'!D130</f>
        <v>230</v>
      </c>
      <c r="F15" s="15">
        <f>[1]стр1!AQ44</f>
        <v>14.05</v>
      </c>
      <c r="G15" s="9">
        <f>'[2]с. 12 лет и сарше'!E130</f>
        <v>159.16999999999999</v>
      </c>
      <c r="H15" s="9">
        <f>'[2]с. 12 лет и сарше'!F130</f>
        <v>4.78</v>
      </c>
      <c r="I15" s="9">
        <f>'[2]с. 12 лет и сарше'!G130</f>
        <v>6.18</v>
      </c>
      <c r="J15" s="9">
        <f>'[2]с. 12 лет и сарше'!H130</f>
        <v>21.78</v>
      </c>
    </row>
    <row r="16" spans="1:10" x14ac:dyDescent="0.25">
      <c r="A16" s="3"/>
      <c r="B16" s="25" t="s">
        <v>19</v>
      </c>
      <c r="C16" s="1">
        <f>'[2]с. 12 лет и сарше'!B131</f>
        <v>348</v>
      </c>
      <c r="D16" s="19" t="str">
        <f>'[2]с. 12 лет и сарше'!C131</f>
        <v>Компот из кураги</v>
      </c>
      <c r="E16" s="9">
        <f>'[2]с. 12 лет и сарше'!D131</f>
        <v>200</v>
      </c>
      <c r="F16" s="15">
        <f>[1]стр1!AQ45</f>
        <v>8</v>
      </c>
      <c r="G16" s="9">
        <f>'[2]с. 12 лет и сарше'!E131</f>
        <v>124.18</v>
      </c>
      <c r="H16" s="9">
        <f>'[2]с. 12 лет и сарше'!F131</f>
        <v>1.08</v>
      </c>
      <c r="I16" s="9">
        <f>'[2]с. 12 лет и сарше'!G131</f>
        <v>0</v>
      </c>
      <c r="J16" s="9">
        <f>'[2]с. 12 лет и сарше'!H131</f>
        <v>31.33</v>
      </c>
    </row>
    <row r="17" spans="1:10" x14ac:dyDescent="0.25">
      <c r="A17" s="3"/>
      <c r="B17" s="25" t="s">
        <v>24</v>
      </c>
      <c r="C17" s="1" t="s">
        <v>29</v>
      </c>
      <c r="D17" s="19" t="str">
        <f>[1]стр1!D46</f>
        <v>хлеб пшеничный</v>
      </c>
      <c r="E17" s="9">
        <v>20</v>
      </c>
      <c r="F17" s="15">
        <f>[1]стр1!AQ46</f>
        <v>1.44</v>
      </c>
      <c r="G17" s="9">
        <v>49</v>
      </c>
      <c r="H17" s="9">
        <v>1.5</v>
      </c>
      <c r="I17" s="9">
        <f>'[2]с. 12 лет и сарше'!G132</f>
        <v>0.36</v>
      </c>
      <c r="J17" s="10">
        <f>'[2]с. 12 лет и сарше'!H132</f>
        <v>0</v>
      </c>
    </row>
    <row r="18" spans="1:10" x14ac:dyDescent="0.25">
      <c r="A18" s="3"/>
      <c r="B18" s="25" t="s">
        <v>21</v>
      </c>
      <c r="C18" s="1" t="s">
        <v>29</v>
      </c>
      <c r="D18" s="25" t="str">
        <f>[1]стр1!D47</f>
        <v>хлеб ржаной</v>
      </c>
      <c r="E18" s="25">
        <v>20</v>
      </c>
      <c r="F18" s="15">
        <f>[1]стр1!AQ47</f>
        <v>1.04</v>
      </c>
      <c r="G18" s="26">
        <f t="shared" ref="G18:J18" si="0">G17</f>
        <v>49</v>
      </c>
      <c r="H18" s="26">
        <f t="shared" si="0"/>
        <v>1.5</v>
      </c>
      <c r="I18" s="26">
        <f t="shared" si="0"/>
        <v>0.36</v>
      </c>
      <c r="J18" s="26">
        <f t="shared" si="0"/>
        <v>0</v>
      </c>
    </row>
    <row r="19" spans="1:10" x14ac:dyDescent="0.25">
      <c r="A19" s="3"/>
      <c r="B19" s="17"/>
      <c r="C19" s="17"/>
      <c r="D19" s="19" t="str">
        <f>'[2]с. 12 лет и сарше'!C133</f>
        <v>Итого</v>
      </c>
      <c r="E19" s="9">
        <f>'[2]с. 12 лет и сарше'!D133</f>
        <v>920</v>
      </c>
      <c r="F19" s="18">
        <v>70.739999999999995</v>
      </c>
      <c r="G19" s="9">
        <f>'[2]с. 12 лет и сарше'!E133</f>
        <v>800.11999999999989</v>
      </c>
      <c r="H19" s="9">
        <f>'[2]с. 12 лет и сарше'!F133</f>
        <v>23.390000000000004</v>
      </c>
      <c r="I19" s="9">
        <f>'[2]с. 12 лет и сарше'!G133</f>
        <v>30.24</v>
      </c>
      <c r="J19" s="10">
        <f>'[2]с. 12 лет и сарше'!H133</f>
        <v>90.68</v>
      </c>
    </row>
    <row r="20" spans="1:10" ht="15.75" thickBot="1" x14ac:dyDescent="0.3">
      <c r="A20" s="4"/>
      <c r="B20" s="5"/>
      <c r="C20" s="5"/>
      <c r="D20" s="20"/>
      <c r="E20" s="11"/>
      <c r="F20" s="16"/>
      <c r="G20" s="11"/>
      <c r="H20" s="11"/>
      <c r="I20" s="11"/>
      <c r="J20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2023-09-11T17:55:48Z</dcterms:modified>
</cp:coreProperties>
</file>