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ежед меню с порц блюд\5-11кл\11.09-15.09.2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G9" i="1"/>
  <c r="H9" i="1"/>
  <c r="I9" i="1"/>
  <c r="J9" i="1"/>
  <c r="C4" i="1"/>
  <c r="D4" i="1"/>
  <c r="C5" i="1"/>
  <c r="D5" i="1"/>
  <c r="D6" i="1"/>
  <c r="D7" i="1"/>
  <c r="C8" i="1"/>
  <c r="D8" i="1"/>
  <c r="D9" i="1"/>
  <c r="E5" i="1"/>
  <c r="F12" i="1" l="1"/>
  <c r="F13" i="1"/>
  <c r="F14" i="1"/>
  <c r="F15" i="1"/>
  <c r="F16" i="1"/>
  <c r="C12" i="1"/>
  <c r="C13" i="1"/>
  <c r="C14" i="1"/>
  <c r="C15" i="1"/>
  <c r="C16" i="1"/>
  <c r="D12" i="1"/>
  <c r="E12" i="1"/>
  <c r="G12" i="1"/>
  <c r="H12" i="1"/>
  <c r="I12" i="1"/>
  <c r="J12" i="1"/>
  <c r="D13" i="1"/>
  <c r="E13" i="1"/>
  <c r="G13" i="1"/>
  <c r="H13" i="1"/>
  <c r="I13" i="1"/>
  <c r="J13" i="1"/>
  <c r="D14" i="1"/>
  <c r="E14" i="1"/>
  <c r="G14" i="1"/>
  <c r="H14" i="1"/>
  <c r="I14" i="1"/>
  <c r="J14" i="1"/>
  <c r="D15" i="1"/>
  <c r="E15" i="1"/>
  <c r="G15" i="1"/>
  <c r="H15" i="1"/>
  <c r="I15" i="1"/>
  <c r="J15" i="1"/>
  <c r="D16" i="1"/>
  <c r="E16" i="1"/>
  <c r="G16" i="1"/>
  <c r="H16" i="1"/>
  <c r="I16" i="1"/>
  <c r="J16" i="1"/>
  <c r="D17" i="1"/>
  <c r="E17" i="1"/>
  <c r="D19" i="1"/>
  <c r="E19" i="1"/>
  <c r="G19" i="1"/>
  <c r="H19" i="1"/>
  <c r="I19" i="1"/>
  <c r="J19" i="1"/>
  <c r="G17" i="1" l="1"/>
  <c r="H17" i="1"/>
  <c r="I17" i="1"/>
  <c r="J17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<sst xmlns="http://schemas.openxmlformats.org/spreadsheetml/2006/main" count="31" uniqueCount="30">
  <si>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</si>
  <si>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</si>
  <si>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</si>
  <si>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</si>
  <si>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</si>
  <si>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</si>
  <si>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</si>
  <si>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</si>
  <si>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</si>
  <si>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</si>
  <si>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</si>
  <si>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</si>
  <si>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</si>
  <si>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</si>
  <si>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</si>
  <si>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</si>
  <si>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</si>
  <si>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</si>
  <si>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</si>
  <si>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</si>
  <si>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</si>
  <si>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</si>
  <si>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</si>
  <si>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</si>
  <si>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</si>
  <si>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</si>
  <si>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</si>
  <si>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</si>
  <si>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5-11кл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</si>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</sst>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262626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/>
    <xf numFmtId="0" fontId="4" fillId="2" borderId="1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2" fillId="2" borderId="1" xfId="0" applyFont="1" applyFill="1" applyBorder="1" applyAlignment="1">
      <alignment horizontal="left"/>
    </xf>
    <xf numFmtId="0" fontId="0" fillId="2" borderId="3" xfId="0" applyFill="1" applyBorder="1" applyAlignment="1" applyProtection="1">
      <protection locked="0"/>
    </xf>
    <xf numFmtId="0" fontId="5" fillId="2" borderId="1" xfId="0" applyFont="1" applyFill="1" applyBorder="1"/>
    <xf numFmtId="0" fontId="6" fillId="2" borderId="1" xfId="0" applyFont="1" applyFill="1" applyBorder="1" applyAlignment="1"/>
    <xf numFmtId="0" fontId="6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/>
    <xf numFmtId="49" fontId="0" fillId="2" borderId="5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on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49" fontId="4" fillId="2" borderId="1" xfId="0" applyNumberFormat="1" applyFont="1" applyFill="1" applyBorder="1" applyAlignment="1">
      <alignment horizontal="right" vertical="center" wrapText="1" indent="1"/>
    </xf>
    <xf numFmtId="49" fontId="2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86;&#1074;&#1086;&#1077;%20&#1084;&#1077;&#1085;&#1102;%20&#1050;&#1072;&#1084;&#1080;&#1083;&#1100;/&#1050;&#1072;&#1084;&#1080;&#1083;&#1100;%20&#1084;&#1077;&#1085;&#1102;%20&#1085;&#1072;%209%20&#1076;&#1077;&#1085;&#1100;%20&#1080;&#1089;&#1087;&#10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1"/>
    </sheetNames>
    <sheetDataSet>
      <sheetData sheetId="0">
        <row r="31">
          <cell r="T31" t="str">
            <v>10</v>
          </cell>
        </row>
        <row r="41">
          <cell r="T41" t="str">
            <v>33</v>
          </cell>
          <cell r="AQ41">
            <v>12.61</v>
          </cell>
        </row>
        <row r="42">
          <cell r="T42" t="str">
            <v>79</v>
          </cell>
          <cell r="AQ42">
            <v>13.1</v>
          </cell>
        </row>
        <row r="43">
          <cell r="T43" t="str">
            <v>161</v>
          </cell>
          <cell r="AQ43">
            <v>35.299999999999997</v>
          </cell>
        </row>
        <row r="44">
          <cell r="T44" t="str">
            <v>210</v>
          </cell>
          <cell r="AQ44">
            <v>9.02</v>
          </cell>
        </row>
        <row r="45">
          <cell r="T45" t="str">
            <v>241</v>
          </cell>
          <cell r="AQ45">
            <v>8.5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/>
      <sheetData sheetId="1">
        <row r="51">
          <cell r="D51" t="str">
            <v>200(15/7)</v>
          </cell>
        </row>
        <row r="155">
          <cell r="B155">
            <v>14</v>
          </cell>
          <cell r="C155" t="str">
            <v>Масло сл. порциями</v>
          </cell>
          <cell r="E155">
            <v>74.8</v>
          </cell>
          <cell r="F155">
            <v>0.05</v>
          </cell>
          <cell r="G155">
            <v>8.25</v>
          </cell>
          <cell r="H155">
            <v>0.08</v>
          </cell>
        </row>
        <row r="156">
          <cell r="B156">
            <v>173</v>
          </cell>
          <cell r="C156" t="str">
            <v>Каша молоч.пшенная с маслом</v>
          </cell>
          <cell r="E156">
            <v>320.3</v>
          </cell>
          <cell r="F156">
            <v>8.5299999999999994</v>
          </cell>
          <cell r="G156">
            <v>12.28</v>
          </cell>
          <cell r="H156">
            <v>43.61</v>
          </cell>
        </row>
        <row r="157">
          <cell r="C157" t="str">
            <v>Чай с фруктовым соком</v>
          </cell>
          <cell r="E157">
            <v>33</v>
          </cell>
          <cell r="F157">
            <v>0.54</v>
          </cell>
          <cell r="G157">
            <v>0.1</v>
          </cell>
          <cell r="H157">
            <v>8.58</v>
          </cell>
        </row>
        <row r="158">
          <cell r="C158" t="str">
            <v>Хлеб пшеничный</v>
          </cell>
          <cell r="E158">
            <v>95.2</v>
          </cell>
          <cell r="F158">
            <v>3.04</v>
          </cell>
          <cell r="G158">
            <v>0.32</v>
          </cell>
          <cell r="H158">
            <v>19.440000000000001</v>
          </cell>
        </row>
        <row r="159">
          <cell r="B159">
            <v>338</v>
          </cell>
          <cell r="C159" t="str">
            <v>Груша св. порциями</v>
          </cell>
          <cell r="E159">
            <v>42</v>
          </cell>
          <cell r="F159">
            <v>0.4</v>
          </cell>
          <cell r="G159">
            <v>0.3</v>
          </cell>
          <cell r="H159">
            <v>9.5</v>
          </cell>
        </row>
        <row r="160">
          <cell r="C160" t="str">
            <v>Итого</v>
          </cell>
          <cell r="E160">
            <v>565.30000000000007</v>
          </cell>
          <cell r="F160">
            <v>12.56</v>
          </cell>
          <cell r="G160">
            <v>21.250000000000004</v>
          </cell>
          <cell r="H160">
            <v>81.209999999999994</v>
          </cell>
        </row>
        <row r="162">
          <cell r="C162" t="str">
            <v>Салат из квашеной капусты с маслом раст.</v>
          </cell>
          <cell r="D162">
            <v>150</v>
          </cell>
          <cell r="E162">
            <v>125.08</v>
          </cell>
          <cell r="F162">
            <v>2.4</v>
          </cell>
          <cell r="G162">
            <v>7.49</v>
          </cell>
          <cell r="H162">
            <v>11.52</v>
          </cell>
        </row>
        <row r="163">
          <cell r="C163" t="str">
            <v>Суп с макаронными изд.</v>
          </cell>
          <cell r="D163">
            <v>250</v>
          </cell>
          <cell r="E163">
            <v>118.02</v>
          </cell>
          <cell r="F163">
            <v>2.2799999999999998</v>
          </cell>
          <cell r="G163">
            <v>5.0199999999999996</v>
          </cell>
          <cell r="H163">
            <v>15.66</v>
          </cell>
        </row>
        <row r="164">
          <cell r="C164" t="str">
            <v>Котлеты рыбные с соусом</v>
          </cell>
          <cell r="D164" t="str">
            <v>100(50/50)</v>
          </cell>
          <cell r="E164">
            <v>118.76</v>
          </cell>
          <cell r="F164">
            <v>7.21</v>
          </cell>
          <cell r="G164">
            <v>5</v>
          </cell>
          <cell r="H164">
            <v>10.92</v>
          </cell>
        </row>
        <row r="165">
          <cell r="C165" t="str">
            <v>Пюре картофельное</v>
          </cell>
          <cell r="D165">
            <v>230</v>
          </cell>
          <cell r="E165">
            <v>253.42</v>
          </cell>
          <cell r="F165">
            <v>4.78</v>
          </cell>
          <cell r="G165">
            <v>12.51</v>
          </cell>
          <cell r="H165">
            <v>30.23</v>
          </cell>
        </row>
        <row r="166">
          <cell r="C166" t="str">
            <v>Компот из чернослива</v>
          </cell>
          <cell r="D166">
            <v>200</v>
          </cell>
          <cell r="E166">
            <v>92.81</v>
          </cell>
          <cell r="F166">
            <v>0.34</v>
          </cell>
          <cell r="G166">
            <v>0</v>
          </cell>
          <cell r="H166">
            <v>23.65</v>
          </cell>
        </row>
        <row r="167">
          <cell r="C167" t="str">
            <v>Хлеб ржано-пшеничный</v>
          </cell>
          <cell r="D167">
            <v>50</v>
          </cell>
          <cell r="E167">
            <v>94.5</v>
          </cell>
          <cell r="F167">
            <v>3.65</v>
          </cell>
          <cell r="G167">
            <v>0.65</v>
          </cell>
          <cell r="H167">
            <v>17.75</v>
          </cell>
        </row>
        <row r="168">
          <cell r="C168" t="str">
            <v>Итого</v>
          </cell>
          <cell r="D168">
            <v>980</v>
          </cell>
          <cell r="E168">
            <v>802.58999999999992</v>
          </cell>
          <cell r="F168">
            <v>20.66</v>
          </cell>
          <cell r="G168">
            <v>30.669999999999995</v>
          </cell>
          <cell r="H168">
            <v>109.72999999999999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2"/>
      <c r="E1" t="s">
        <v>22</v>
      </c>
      <c r="F1" s="20" t="s">
        <v>28</v>
      </c>
      <c r="I1" t="s">
        <v>1</v>
      </c>
      <c r="J1" s="19">
        <v>45182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7">
        <f>'[2]с. 12 лет и сарше'!B155</f>
        <v>14</v>
      </c>
      <c r="D4" s="25" t="str">
        <f>'[2]с. 12 лет и сарше'!C155</f>
        <v>Масло сл. порциями</v>
      </c>
      <c r="E4" s="13">
        <v>10</v>
      </c>
      <c r="F4" s="21">
        <v>5.6</v>
      </c>
      <c r="G4" s="13">
        <f>'[2]с. 12 лет и сарше'!E155</f>
        <v>74.8</v>
      </c>
      <c r="H4" s="13">
        <f>'[2]с. 12 лет и сарше'!F155</f>
        <v>0.05</v>
      </c>
      <c r="I4" s="13">
        <f>'[2]с. 12 лет и сарше'!G155</f>
        <v>8.25</v>
      </c>
      <c r="J4" s="14">
        <f>'[2]с. 12 лет и сарше'!H155</f>
        <v>0.08</v>
      </c>
    </row>
    <row r="5" spans="1:10" x14ac:dyDescent="0.25">
      <c r="A5" s="6"/>
      <c r="B5" s="1" t="s">
        <v>12</v>
      </c>
      <c r="C5" s="20">
        <f>'[2]с. 12 лет и сарше'!B156</f>
        <v>173</v>
      </c>
      <c r="D5" s="26" t="str">
        <f>'[2]с. 12 лет и сарше'!C156</f>
        <v>Каша молоч.пшенная с маслом</v>
      </c>
      <c r="E5" s="51" t="str">
        <f>'[2]с. 12 лет и сарше'!$D$51</f>
        <v>200(15/7)</v>
      </c>
      <c r="F5" s="22">
        <v>10.28</v>
      </c>
      <c r="G5" s="50">
        <f>'[2]с. 12 лет и сарше'!E156</f>
        <v>320.3</v>
      </c>
      <c r="H5" s="50">
        <f>'[2]с. 12 лет и сарше'!F156</f>
        <v>8.5299999999999994</v>
      </c>
      <c r="I5" s="50">
        <f>'[2]с. 12 лет и сарше'!G156</f>
        <v>12.28</v>
      </c>
      <c r="J5" s="50">
        <f>'[2]с. 12 лет и сарше'!H156</f>
        <v>43.61</v>
      </c>
    </row>
    <row r="6" spans="1:10" x14ac:dyDescent="0.25">
      <c r="A6" s="6"/>
      <c r="B6" s="1" t="s">
        <v>23</v>
      </c>
      <c r="C6" s="20"/>
      <c r="D6" s="26" t="str">
        <f>'[2]с. 12 лет и сарше'!C157</f>
        <v>Чай с фруктовым соком</v>
      </c>
      <c r="E6" s="15">
        <v>210</v>
      </c>
      <c r="F6" s="22">
        <v>2.36</v>
      </c>
      <c r="G6" s="15">
        <f>'[2]с. 12 лет и сарше'!E157</f>
        <v>33</v>
      </c>
      <c r="H6" s="15">
        <f>'[2]с. 12 лет и сарше'!F157</f>
        <v>0.54</v>
      </c>
      <c r="I6" s="15">
        <f>'[2]с. 12 лет и сарше'!G157</f>
        <v>0.1</v>
      </c>
      <c r="J6" s="16">
        <f>'[2]с. 12 лет и сарше'!H157</f>
        <v>8.58</v>
      </c>
    </row>
    <row r="7" spans="1:10" ht="15.75" thickBot="1" x14ac:dyDescent="0.3">
      <c r="A7" s="6"/>
      <c r="B7" s="2"/>
      <c r="C7" s="20" t="s">
        <v>29</v>
      </c>
      <c r="D7" s="26" t="str">
        <f>'[2]с. 12 лет и сарше'!C158</f>
        <v>Хлеб пшеничный</v>
      </c>
      <c r="E7" s="15">
        <v>40</v>
      </c>
      <c r="F7" s="22">
        <v>1.44</v>
      </c>
      <c r="G7" s="15">
        <f>'[2]с. 12 лет и сарше'!E158</f>
        <v>95.2</v>
      </c>
      <c r="H7" s="15">
        <f>'[2]с. 12 лет и сарше'!F158</f>
        <v>3.04</v>
      </c>
      <c r="I7" s="15">
        <f>'[2]с. 12 лет и сарше'!G158</f>
        <v>0.32</v>
      </c>
      <c r="J7" s="16">
        <f>'[2]с. 12 лет и сарше'!H158</f>
        <v>19.440000000000001</v>
      </c>
    </row>
    <row r="8" spans="1:10" ht="15.75" thickBot="1" x14ac:dyDescent="0.3">
      <c r="A8" s="7"/>
      <c r="B8" s="9" t="s">
        <v>20</v>
      </c>
      <c r="C8" s="48">
        <f>'[2]с. 12 лет и сарше'!B159</f>
        <v>338</v>
      </c>
      <c r="D8" s="27" t="str">
        <f>'[2]с. 12 лет и сарше'!C159</f>
        <v>Груша св. порциями</v>
      </c>
      <c r="E8" s="17">
        <v>100</v>
      </c>
      <c r="F8" s="23">
        <v>8.8000000000000007</v>
      </c>
      <c r="G8" s="17">
        <f>'[2]с. 12 лет и сарше'!E159</f>
        <v>42</v>
      </c>
      <c r="H8" s="17">
        <f>'[2]с. 12 лет и сарше'!F159</f>
        <v>0.4</v>
      </c>
      <c r="I8" s="17">
        <f>'[2]с. 12 лет и сарше'!G159</f>
        <v>0.3</v>
      </c>
      <c r="J8" s="18">
        <f>'[2]с. 12 лет и сарше'!H159</f>
        <v>9.5</v>
      </c>
    </row>
    <row r="9" spans="1:10" x14ac:dyDescent="0.25">
      <c r="A9" s="3" t="s">
        <v>13</v>
      </c>
      <c r="B9" s="49"/>
      <c r="C9" s="5"/>
      <c r="D9" s="25" t="str">
        <f>'[2]с. 12 лет и сарше'!C160</f>
        <v>Итого</v>
      </c>
      <c r="E9" s="13">
        <v>560</v>
      </c>
      <c r="F9" s="21">
        <v>28.48</v>
      </c>
      <c r="G9" s="13">
        <f>'[2]с. 12 лет и сарше'!E160</f>
        <v>565.30000000000007</v>
      </c>
      <c r="H9" s="13">
        <f>'[2]с. 12 лет и сарше'!F160</f>
        <v>12.56</v>
      </c>
      <c r="I9" s="13">
        <f>'[2]с. 12 лет и сарше'!G160</f>
        <v>21.250000000000004</v>
      </c>
      <c r="J9" s="14">
        <f>'[2]с. 12 лет и сарше'!H160</f>
        <v>81.209999999999994</v>
      </c>
    </row>
    <row r="10" spans="1:10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28"/>
      <c r="E11" s="29"/>
      <c r="F11" s="30"/>
      <c r="G11" s="29"/>
      <c r="H11" s="29"/>
      <c r="I11" s="29"/>
      <c r="J11" s="31"/>
    </row>
    <row r="12" spans="1:10" ht="15" customHeight="1" x14ac:dyDescent="0.25">
      <c r="A12" s="6" t="s">
        <v>14</v>
      </c>
      <c r="B12" s="34" t="s">
        <v>15</v>
      </c>
      <c r="C12" s="52" t="str">
        <f>[1]стр1!T41</f>
        <v>33</v>
      </c>
      <c r="D12" s="35" t="str">
        <f>'[2]с. 12 лет и сарше'!C162</f>
        <v>Салат из квашеной капусты с маслом раст.</v>
      </c>
      <c r="E12" s="45">
        <f>'[2]с. 12 лет и сарше'!D162</f>
        <v>150</v>
      </c>
      <c r="F12" s="36">
        <f>[1]стр1!AQ41</f>
        <v>12.61</v>
      </c>
      <c r="G12" s="36">
        <f>'[2]с. 12 лет и сарше'!E162</f>
        <v>125.08</v>
      </c>
      <c r="H12" s="36">
        <f>'[2]с. 12 лет и сарше'!F162</f>
        <v>2.4</v>
      </c>
      <c r="I12" s="36">
        <f>'[2]с. 12 лет и сарше'!G162</f>
        <v>7.49</v>
      </c>
      <c r="J12" s="36">
        <f>'[2]с. 12 лет и сарше'!H162</f>
        <v>11.52</v>
      </c>
    </row>
    <row r="13" spans="1:10" ht="15.75" customHeight="1" x14ac:dyDescent="0.25">
      <c r="A13" s="6"/>
      <c r="B13" s="34" t="s">
        <v>16</v>
      </c>
      <c r="C13" s="52" t="str">
        <f>[1]стр1!T42</f>
        <v>79</v>
      </c>
      <c r="D13" s="35" t="str">
        <f>'[2]с. 12 лет и сарше'!C163</f>
        <v>Суп с макаронными изд.</v>
      </c>
      <c r="E13" s="45">
        <f>'[2]с. 12 лет и сарше'!D163</f>
        <v>250</v>
      </c>
      <c r="F13" s="36">
        <f>[1]стр1!AQ42</f>
        <v>13.1</v>
      </c>
      <c r="G13" s="36">
        <f>'[2]с. 12 лет и сарше'!E163</f>
        <v>118.02</v>
      </c>
      <c r="H13" s="36">
        <f>'[2]с. 12 лет и сарше'!F163</f>
        <v>2.2799999999999998</v>
      </c>
      <c r="I13" s="36">
        <f>'[2]с. 12 лет и сарше'!G163</f>
        <v>5.0199999999999996</v>
      </c>
      <c r="J13" s="36">
        <f>'[2]с. 12 лет и сарше'!H163</f>
        <v>15.66</v>
      </c>
    </row>
    <row r="14" spans="1:10" ht="30" x14ac:dyDescent="0.25">
      <c r="A14" s="6"/>
      <c r="B14" s="34" t="s">
        <v>17</v>
      </c>
      <c r="C14" s="52" t="str">
        <f>[1]стр1!T43</f>
        <v>161</v>
      </c>
      <c r="D14" s="35" t="str">
        <f>'[2]с. 12 лет и сарше'!C164</f>
        <v>Котлеты рыбные с соусом</v>
      </c>
      <c r="E14" s="45" t="str">
        <f>'[2]с. 12 лет и сарше'!D164</f>
        <v>100(50/50)</v>
      </c>
      <c r="F14" s="36">
        <f>[1]стр1!AQ43</f>
        <v>35.299999999999997</v>
      </c>
      <c r="G14" s="36">
        <f>'[2]с. 12 лет и сарше'!E164</f>
        <v>118.76</v>
      </c>
      <c r="H14" s="36">
        <f>'[2]с. 12 лет и сарше'!F164</f>
        <v>7.21</v>
      </c>
      <c r="I14" s="36">
        <f>'[2]с. 12 лет и сарше'!G164</f>
        <v>5</v>
      </c>
      <c r="J14" s="36">
        <f>'[2]с. 12 лет и сарше'!H164</f>
        <v>10.92</v>
      </c>
    </row>
    <row r="15" spans="1:10" x14ac:dyDescent="0.25">
      <c r="A15" s="6"/>
      <c r="B15" s="34" t="s">
        <v>18</v>
      </c>
      <c r="C15" s="53" t="str">
        <f>[1]стр1!T44</f>
        <v>210</v>
      </c>
      <c r="D15" s="41" t="str">
        <f>'[2]с. 12 лет и сарше'!C165</f>
        <v>Пюре картофельное</v>
      </c>
      <c r="E15" s="44">
        <f>'[2]с. 12 лет и сарше'!D165</f>
        <v>230</v>
      </c>
      <c r="F15" s="46">
        <f>[1]стр1!AQ44</f>
        <v>9.02</v>
      </c>
      <c r="G15" s="37">
        <f>'[2]с. 12 лет и сарше'!E165</f>
        <v>253.42</v>
      </c>
      <c r="H15" s="37">
        <f>'[2]с. 12 лет и сарше'!F165</f>
        <v>4.78</v>
      </c>
      <c r="I15" s="37">
        <f>'[2]с. 12 лет и сарше'!G165</f>
        <v>12.51</v>
      </c>
      <c r="J15" s="43">
        <f>'[2]с. 12 лет и сарше'!H165</f>
        <v>30.23</v>
      </c>
    </row>
    <row r="16" spans="1:10" x14ac:dyDescent="0.25">
      <c r="A16" s="6"/>
      <c r="B16" s="34" t="s">
        <v>19</v>
      </c>
      <c r="C16" s="54" t="str">
        <f>[1]стр1!T45</f>
        <v>241</v>
      </c>
      <c r="D16" s="35" t="str">
        <f>'[2]с. 12 лет и сарше'!C166</f>
        <v>Компот из чернослива</v>
      </c>
      <c r="E16" s="45">
        <f>'[2]с. 12 лет и сарше'!D166</f>
        <v>200</v>
      </c>
      <c r="F16" s="36">
        <f>[1]стр1!AQ45</f>
        <v>8.5</v>
      </c>
      <c r="G16" s="36">
        <f>'[2]с. 12 лет и сарше'!E166</f>
        <v>92.81</v>
      </c>
      <c r="H16" s="36">
        <f>'[2]с. 12 лет и сарше'!F166</f>
        <v>0.34</v>
      </c>
      <c r="I16" s="36">
        <f>'[2]с. 12 лет и сарше'!G166</f>
        <v>0</v>
      </c>
      <c r="J16" s="37">
        <f>'[2]с. 12 лет и сарше'!H166</f>
        <v>23.65</v>
      </c>
    </row>
    <row r="17" spans="1:10" x14ac:dyDescent="0.25">
      <c r="A17" s="6"/>
      <c r="B17" s="34" t="s">
        <v>24</v>
      </c>
      <c r="C17" s="38" t="s">
        <v>29</v>
      </c>
      <c r="D17" s="35" t="str">
        <f>'[2]с. 12 лет и сарше'!C167</f>
        <v>Хлеб ржано-пшеничный</v>
      </c>
      <c r="E17" s="45">
        <f>'[2]с. 12 лет и сарше'!D167</f>
        <v>50</v>
      </c>
      <c r="F17" s="36">
        <v>2.44</v>
      </c>
      <c r="G17" s="36">
        <f>'[2]с. 12 лет и сарше'!E167</f>
        <v>94.5</v>
      </c>
      <c r="H17" s="36">
        <f>'[2]с. 12 лет и сарше'!F167</f>
        <v>3.65</v>
      </c>
      <c r="I17" s="36">
        <f>'[2]с. 12 лет и сарше'!G167</f>
        <v>0.65</v>
      </c>
      <c r="J17" s="36">
        <f>'[2]с. 12 лет и сарше'!H167</f>
        <v>17.75</v>
      </c>
    </row>
    <row r="18" spans="1:10" ht="15" customHeight="1" x14ac:dyDescent="0.25">
      <c r="A18" s="6"/>
      <c r="B18" s="34" t="s">
        <v>21</v>
      </c>
      <c r="C18" s="36"/>
      <c r="D18" s="49"/>
      <c r="E18" s="49"/>
      <c r="F18" s="49"/>
      <c r="G18" s="49"/>
      <c r="H18" s="49"/>
      <c r="I18" s="49"/>
      <c r="J18" s="49"/>
    </row>
    <row r="19" spans="1:10" ht="15.75" x14ac:dyDescent="0.25">
      <c r="A19" s="6"/>
      <c r="B19" s="32"/>
      <c r="C19" s="33"/>
      <c r="D19" s="35" t="str">
        <f>'[2]с. 12 лет и сарше'!C168</f>
        <v>Итого</v>
      </c>
      <c r="E19" s="45">
        <f>'[2]с. 12 лет и сарше'!D168</f>
        <v>980</v>
      </c>
      <c r="F19" s="36">
        <v>81.010000000000005</v>
      </c>
      <c r="G19" s="36">
        <f>'[2]с. 12 лет и сарше'!E168</f>
        <v>802.58999999999992</v>
      </c>
      <c r="H19" s="36">
        <f>'[2]с. 12 лет и сарше'!F168</f>
        <v>20.66</v>
      </c>
      <c r="I19" s="36">
        <f>'[2]с. 12 лет и сарше'!G168</f>
        <v>30.669999999999995</v>
      </c>
      <c r="J19" s="36">
        <f>'[2]с. 12 лет и сарше'!H168</f>
        <v>109.72999999999999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2023-09-11T17:59:54Z</dcterms:modified>
</cp:coreProperties>
</file>