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ежед меню без порц блюд\началка\25.09-15.09.23 2 нед — копия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C5" i="1"/>
  <c r="C6" i="1"/>
  <c r="C7" i="1"/>
  <c r="D4" i="1"/>
  <c r="D5" i="1"/>
  <c r="D6" i="1"/>
  <c r="D7" i="1"/>
  <c r="D12" i="1"/>
  <c r="E12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D13" i="1" l="1"/>
  <c r="E13" i="1"/>
  <c r="D14" i="1"/>
  <c r="E14" i="1"/>
  <c r="D15" i="1"/>
  <c r="E15" i="1"/>
  <c r="D16" i="1"/>
  <c r="E16" i="1"/>
  <c r="D17" i="1"/>
  <c r="E17" i="1"/>
  <c r="D18" i="1"/>
  <c r="E1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<sst xmlns="http://schemas.openxmlformats.org/spreadsheetml/2006/main" count="31" uniqueCount="31">
  <si>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</si>
  <si>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</si>
  <si>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</si>
  <si>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</si>
  <si>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</si>
  <si>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</si>
  <si>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</si>
  <si>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</si>
  <si>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</si>
  <si>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</si>
  <si>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</si>
  <si>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</si>
  <si>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</si>
  <si>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</si>
  <si>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</si>
  <si>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</si>
  <si>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</si>
  <si>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</si>
  <si>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</si>
  <si>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</si>
  <si>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</si>
  <si>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</si>
  <si>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</si>
  <si>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</si>
  <si>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</si>
  <si>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</si>
  <si>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</si>
  <si>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</si>
  <si>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</si>
  <si>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итого</t>
  </si>
  <si>
    <t xml:space="preserve">26.09.2023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</si>
</sst>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0" xfId="0" applyFill="1"/>
    <xf numFmtId="0" fontId="0" fillId="2" borderId="3" xfId="0" applyFill="1" applyBorder="1" applyAlignment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8" xfId="0" applyFill="1" applyBorder="1"/>
    <xf numFmtId="0" fontId="0" fillId="0" borderId="10" xfId="0" applyFill="1" applyBorder="1"/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86;&#1074;&#1086;&#1077;%20&#1084;&#1077;&#1085;&#1102;%20&#1050;&#1072;&#1084;&#1080;&#1083;&#1100;/&#1050;&#1072;&#1084;&#1080;&#1083;&#1100;%20&#1084;&#1077;&#1085;&#1102;%20&#1085;&#1072;%208%20&#1076;&#1077;&#1085;&#1100;%20&#1080;&#1089;&#108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1"/>
    </sheetNames>
    <sheetDataSet>
      <sheetData sheetId="0">
        <row r="31">
          <cell r="D31" t="str">
            <v>Запеканка творож.со сметан.</v>
          </cell>
          <cell r="T31" t="str">
            <v>154</v>
          </cell>
        </row>
        <row r="32">
          <cell r="D32" t="str">
            <v>чай с сахаром</v>
          </cell>
          <cell r="T32" t="str">
            <v>261</v>
          </cell>
        </row>
        <row r="33">
          <cell r="D33" t="str">
            <v>бутерброд с повидлом</v>
          </cell>
          <cell r="T33" t="str">
            <v>2</v>
          </cell>
        </row>
        <row r="34">
          <cell r="D34" t="str">
            <v>Хлеб пшеничный</v>
          </cell>
          <cell r="T34" t="str">
            <v>пр</v>
          </cell>
        </row>
        <row r="41">
          <cell r="T41" t="str">
            <v>50</v>
          </cell>
        </row>
        <row r="42">
          <cell r="T42" t="str">
            <v>61/62</v>
          </cell>
        </row>
        <row r="43">
          <cell r="T43" t="str">
            <v>294</v>
          </cell>
        </row>
        <row r="44">
          <cell r="T44" t="str">
            <v>114</v>
          </cell>
        </row>
        <row r="45">
          <cell r="T45" t="str">
            <v>241</v>
          </cell>
        </row>
        <row r="46">
          <cell r="T46" t="str">
            <v>пр</v>
          </cell>
        </row>
        <row r="47">
          <cell r="T47" t="str">
            <v>пр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36">
          <cell r="E136">
            <v>304.22000000000003</v>
          </cell>
          <cell r="F136">
            <v>21.41</v>
          </cell>
          <cell r="G136">
            <v>16.32</v>
          </cell>
          <cell r="H136">
            <v>17.309999999999999</v>
          </cell>
        </row>
        <row r="137">
          <cell r="E137">
            <v>56.85</v>
          </cell>
          <cell r="F137">
            <v>0.1</v>
          </cell>
          <cell r="G137">
            <v>0.03</v>
          </cell>
          <cell r="H137">
            <v>14.99</v>
          </cell>
        </row>
        <row r="138">
          <cell r="E138">
            <v>156.69999999999999</v>
          </cell>
          <cell r="F138">
            <v>2.38</v>
          </cell>
          <cell r="G138">
            <v>4.3899999999999997</v>
          </cell>
          <cell r="H138">
            <v>27.11</v>
          </cell>
        </row>
        <row r="139">
          <cell r="E139">
            <v>119</v>
          </cell>
          <cell r="F139">
            <v>3.8</v>
          </cell>
          <cell r="G139">
            <v>0.4</v>
          </cell>
          <cell r="H139">
            <v>24.3</v>
          </cell>
        </row>
        <row r="143">
          <cell r="C143" t="str">
            <v>Винегрет овощной</v>
          </cell>
          <cell r="D143">
            <v>60</v>
          </cell>
          <cell r="E143">
            <v>74.599999999999994</v>
          </cell>
          <cell r="F143">
            <v>0.8</v>
          </cell>
          <cell r="G143">
            <v>6.06</v>
          </cell>
          <cell r="H143">
            <v>4.1100000000000003</v>
          </cell>
        </row>
        <row r="144">
          <cell r="C144" t="str">
            <v>Борщ с капустой, картофелем со сметаной</v>
          </cell>
          <cell r="D144" t="str">
            <v>205(200/5)</v>
          </cell>
          <cell r="E144">
            <v>90.04</v>
          </cell>
          <cell r="F144">
            <v>1.57</v>
          </cell>
          <cell r="G144">
            <v>4.87</v>
          </cell>
          <cell r="H144">
            <v>10.71</v>
          </cell>
        </row>
        <row r="145">
          <cell r="C145" t="str">
            <v>Котлеты из птицы рубленые с соусом</v>
          </cell>
          <cell r="D145" t="str">
            <v>100(50/50)</v>
          </cell>
          <cell r="E145">
            <v>110.05</v>
          </cell>
          <cell r="F145">
            <v>9.7899999999999991</v>
          </cell>
          <cell r="G145">
            <v>10.39</v>
          </cell>
          <cell r="H145">
            <v>10.8</v>
          </cell>
        </row>
        <row r="146">
          <cell r="C146" t="str">
            <v>Рис отварной</v>
          </cell>
          <cell r="D146">
            <v>200</v>
          </cell>
          <cell r="E146">
            <v>259.42</v>
          </cell>
          <cell r="F146">
            <v>4.88</v>
          </cell>
          <cell r="G146">
            <v>7.31</v>
          </cell>
          <cell r="H146">
            <v>47.82</v>
          </cell>
        </row>
        <row r="147">
          <cell r="C147" t="str">
            <v>Компот из сухофруктов</v>
          </cell>
          <cell r="D147">
            <v>200</v>
          </cell>
          <cell r="E147">
            <v>126.05</v>
          </cell>
          <cell r="F147">
            <v>0.56999999999999995</v>
          </cell>
          <cell r="G147">
            <v>0</v>
          </cell>
          <cell r="H147">
            <v>32.21</v>
          </cell>
        </row>
        <row r="148">
          <cell r="C148" t="str">
            <v>Хлеб Дарницкий</v>
          </cell>
          <cell r="D148">
            <v>40</v>
          </cell>
          <cell r="E148">
            <v>98</v>
          </cell>
          <cell r="F148">
            <v>3.12</v>
          </cell>
          <cell r="G148">
            <v>0.36</v>
          </cell>
          <cell r="H148">
            <v>0</v>
          </cell>
        </row>
        <row r="149">
          <cell r="C149" t="str">
            <v>Итого</v>
          </cell>
          <cell r="D149">
            <v>805</v>
          </cell>
          <cell r="E149">
            <v>758.16</v>
          </cell>
          <cell r="F149">
            <v>20.73</v>
          </cell>
          <cell r="G149">
            <v>28.99</v>
          </cell>
          <cell r="H149">
            <v>105.65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s="38" t="s">
        <v>0</v>
      </c>
      <c r="B1" s="29" t="s">
        <v>28</v>
      </c>
      <c r="C1" s="30"/>
      <c r="D1" s="32"/>
      <c r="E1" t="s">
        <v>22</v>
      </c>
      <c r="F1" s="14" t="s">
        <v>27</v>
      </c>
      <c r="I1" t="s">
        <v>1</v>
      </c>
      <c r="J1" s="43" t="s">
        <v>30</v>
      </c>
    </row>
    <row r="2" spans="1:10" ht="7.5" customHeight="1" thickBot="1" x14ac:dyDescent="0.3">
      <c r="A2" s="38"/>
      <c r="B2" s="31"/>
      <c r="C2" s="31"/>
      <c r="D2" s="31"/>
    </row>
    <row r="3" spans="1:10" ht="15.75" thickBot="1" x14ac:dyDescent="0.3">
      <c r="A3" s="39" t="s">
        <v>2</v>
      </c>
      <c r="B3" s="33" t="s">
        <v>3</v>
      </c>
      <c r="C3" s="33" t="s">
        <v>25</v>
      </c>
      <c r="D3" s="33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0" t="s">
        <v>10</v>
      </c>
      <c r="B4" s="34" t="s">
        <v>11</v>
      </c>
      <c r="C4" s="44" t="str">
        <f>[1]стр1!T31</f>
        <v>154</v>
      </c>
      <c r="D4" s="23" t="str">
        <f>[1]стр1!D31</f>
        <v>Запеканка творож.со сметан.</v>
      </c>
      <c r="E4" s="6">
        <v>155</v>
      </c>
      <c r="F4" s="15">
        <v>17.100000000000001</v>
      </c>
      <c r="G4" s="6">
        <f>'[2]7-11 лет'!E136</f>
        <v>304.22000000000003</v>
      </c>
      <c r="H4" s="6">
        <f>'[2]7-11 лет'!F136</f>
        <v>21.41</v>
      </c>
      <c r="I4" s="6">
        <f>'[2]7-11 лет'!G136</f>
        <v>16.32</v>
      </c>
      <c r="J4" s="7">
        <f>'[2]7-11 лет'!H136</f>
        <v>17.309999999999999</v>
      </c>
    </row>
    <row r="5" spans="1:10" x14ac:dyDescent="0.25">
      <c r="A5" s="41"/>
      <c r="B5" s="35" t="s">
        <v>12</v>
      </c>
      <c r="C5" s="14" t="str">
        <f>[1]стр1!T32</f>
        <v>261</v>
      </c>
      <c r="D5" s="24" t="str">
        <f>[1]стр1!D32</f>
        <v>чай с сахаром</v>
      </c>
      <c r="E5" s="8">
        <v>200</v>
      </c>
      <c r="F5" s="16">
        <v>2.36</v>
      </c>
      <c r="G5" s="8">
        <f>'[2]7-11 лет'!E137</f>
        <v>56.85</v>
      </c>
      <c r="H5" s="8">
        <f>'[2]7-11 лет'!F137</f>
        <v>0.1</v>
      </c>
      <c r="I5" s="8">
        <f>'[2]7-11 лет'!G137</f>
        <v>0.03</v>
      </c>
      <c r="J5" s="9">
        <f>'[2]7-11 лет'!H137</f>
        <v>14.99</v>
      </c>
    </row>
    <row r="6" spans="1:10" x14ac:dyDescent="0.25">
      <c r="A6" s="41"/>
      <c r="B6" s="35" t="s">
        <v>23</v>
      </c>
      <c r="C6" s="14" t="str">
        <f>[1]стр1!T33</f>
        <v>2</v>
      </c>
      <c r="D6" s="24" t="str">
        <f>[1]стр1!D33</f>
        <v>бутерброд с повидлом</v>
      </c>
      <c r="E6" s="8">
        <v>55</v>
      </c>
      <c r="F6" s="16">
        <v>4.6399999999999997</v>
      </c>
      <c r="G6" s="8">
        <f>'[2]7-11 лет'!E138</f>
        <v>156.69999999999999</v>
      </c>
      <c r="H6" s="8">
        <f>'[2]7-11 лет'!F138</f>
        <v>2.38</v>
      </c>
      <c r="I6" s="8">
        <f>'[2]7-11 лет'!G138</f>
        <v>4.3899999999999997</v>
      </c>
      <c r="J6" s="9">
        <f>'[2]7-11 лет'!H138</f>
        <v>27.11</v>
      </c>
    </row>
    <row r="7" spans="1:10" x14ac:dyDescent="0.25">
      <c r="A7" s="41"/>
      <c r="B7" s="1"/>
      <c r="C7" s="14" t="str">
        <f>[1]стр1!T34</f>
        <v>пр</v>
      </c>
      <c r="D7" s="24" t="str">
        <f>[1]стр1!D34</f>
        <v>Хлеб пшеничный</v>
      </c>
      <c r="E7" s="8">
        <v>50</v>
      </c>
      <c r="F7" s="16">
        <v>3.6</v>
      </c>
      <c r="G7" s="8">
        <f>'[2]7-11 лет'!E139</f>
        <v>119</v>
      </c>
      <c r="H7" s="8">
        <f>'[2]7-11 лет'!F139</f>
        <v>3.8</v>
      </c>
      <c r="I7" s="8">
        <f>'[2]7-11 лет'!G139</f>
        <v>0.4</v>
      </c>
      <c r="J7" s="9">
        <f>'[2]7-11 лет'!H139</f>
        <v>24.3</v>
      </c>
    </row>
    <row r="8" spans="1:10" ht="15.75" thickBot="1" x14ac:dyDescent="0.3">
      <c r="A8" s="42"/>
      <c r="B8" s="3"/>
      <c r="C8" s="3" t="s">
        <v>29</v>
      </c>
      <c r="D8" s="25"/>
      <c r="E8" s="10">
        <v>460</v>
      </c>
      <c r="F8" s="17">
        <v>27.7</v>
      </c>
      <c r="G8" s="10">
        <v>637</v>
      </c>
      <c r="H8" s="10">
        <v>27</v>
      </c>
      <c r="I8" s="10">
        <v>20</v>
      </c>
      <c r="J8" s="11">
        <v>83</v>
      </c>
    </row>
    <row r="9" spans="1:10" x14ac:dyDescent="0.25">
      <c r="A9" s="40" t="s">
        <v>13</v>
      </c>
      <c r="B9" s="34" t="s">
        <v>20</v>
      </c>
      <c r="C9" s="2"/>
      <c r="D9" s="23"/>
      <c r="E9" s="6"/>
      <c r="F9" s="15"/>
      <c r="G9" s="6"/>
      <c r="H9" s="6"/>
      <c r="I9" s="6"/>
      <c r="J9" s="7"/>
    </row>
    <row r="10" spans="1:10" x14ac:dyDescent="0.25">
      <c r="A10" s="41"/>
      <c r="B10" s="1"/>
      <c r="C10" s="1"/>
      <c r="D10" s="24"/>
      <c r="E10" s="8"/>
      <c r="F10" s="16"/>
      <c r="G10" s="8"/>
      <c r="H10" s="8"/>
      <c r="I10" s="8"/>
      <c r="J10" s="9"/>
    </row>
    <row r="11" spans="1:10" ht="15.75" thickBot="1" x14ac:dyDescent="0.3">
      <c r="A11" s="42"/>
      <c r="B11" s="3"/>
      <c r="C11" s="3"/>
      <c r="D11" s="25"/>
      <c r="E11" s="10"/>
      <c r="F11" s="17"/>
      <c r="G11" s="10"/>
      <c r="H11" s="10"/>
      <c r="I11" s="10"/>
      <c r="J11" s="11"/>
    </row>
    <row r="12" spans="1:10" x14ac:dyDescent="0.25">
      <c r="A12" s="41" t="s">
        <v>14</v>
      </c>
      <c r="B12" s="37" t="s">
        <v>15</v>
      </c>
      <c r="C12" s="45" t="str">
        <f>[1]стр1!T41</f>
        <v>50</v>
      </c>
      <c r="D12" s="26" t="str">
        <f>'[2]7-11 лет'!C143</f>
        <v>Винегрет овощной</v>
      </c>
      <c r="E12" s="12">
        <f>'[2]7-11 лет'!D143</f>
        <v>60</v>
      </c>
      <c r="F12" s="18">
        <v>2.75</v>
      </c>
      <c r="G12" s="12">
        <f>'[2]7-11 лет'!E143</f>
        <v>74.599999999999994</v>
      </c>
      <c r="H12" s="12">
        <f>'[2]7-11 лет'!F143</f>
        <v>0.8</v>
      </c>
      <c r="I12" s="12">
        <f>'[2]7-11 лет'!G143</f>
        <v>6.06</v>
      </c>
      <c r="J12" s="13">
        <f>'[2]7-11 лет'!H143</f>
        <v>4.1100000000000003</v>
      </c>
    </row>
    <row r="13" spans="1:10" x14ac:dyDescent="0.25">
      <c r="A13" s="41"/>
      <c r="B13" s="35" t="s">
        <v>16</v>
      </c>
      <c r="C13" s="14" t="str">
        <f>[1]стр1!T42</f>
        <v>61/62</v>
      </c>
      <c r="D13" s="24" t="str">
        <f>'[2]7-11 лет'!C144</f>
        <v>Борщ с капустой, картофелем со сметаной</v>
      </c>
      <c r="E13" s="28" t="str">
        <f>'[2]7-11 лет'!D144</f>
        <v>205(200/5)</v>
      </c>
      <c r="F13" s="16">
        <v>17.71</v>
      </c>
      <c r="G13" s="8">
        <f>'[2]7-11 лет'!E144</f>
        <v>90.04</v>
      </c>
      <c r="H13" s="8">
        <f>'[2]7-11 лет'!F144</f>
        <v>1.57</v>
      </c>
      <c r="I13" s="8">
        <f>'[2]7-11 лет'!G144</f>
        <v>4.87</v>
      </c>
      <c r="J13" s="9">
        <f>'[2]7-11 лет'!H144</f>
        <v>10.71</v>
      </c>
    </row>
    <row r="14" spans="1:10" x14ac:dyDescent="0.25">
      <c r="A14" s="41"/>
      <c r="B14" s="35" t="s">
        <v>17</v>
      </c>
      <c r="C14" s="14" t="str">
        <f>[1]стр1!T43</f>
        <v>294</v>
      </c>
      <c r="D14" s="24" t="str">
        <f>'[2]7-11 лет'!C145</f>
        <v>Котлеты из птицы рубленые с соусом</v>
      </c>
      <c r="E14" s="28" t="str">
        <f>'[2]7-11 лет'!D145</f>
        <v>100(50/50)</v>
      </c>
      <c r="F14" s="16">
        <v>32.85</v>
      </c>
      <c r="G14" s="8">
        <f>'[2]7-11 лет'!E145</f>
        <v>110.05</v>
      </c>
      <c r="H14" s="8">
        <f>'[2]7-11 лет'!F145</f>
        <v>9.7899999999999991</v>
      </c>
      <c r="I14" s="8">
        <f>'[2]7-11 лет'!G145</f>
        <v>10.39</v>
      </c>
      <c r="J14" s="9">
        <f>'[2]7-11 лет'!H145</f>
        <v>10.8</v>
      </c>
    </row>
    <row r="15" spans="1:10" x14ac:dyDescent="0.25">
      <c r="A15" s="41"/>
      <c r="B15" s="35" t="s">
        <v>18</v>
      </c>
      <c r="C15" s="14" t="str">
        <f>[1]стр1!T44</f>
        <v>114</v>
      </c>
      <c r="D15" s="24" t="str">
        <f>'[2]7-11 лет'!C146</f>
        <v>Рис отварной</v>
      </c>
      <c r="E15" s="8">
        <f>'[2]7-11 лет'!D146</f>
        <v>200</v>
      </c>
      <c r="F15" s="16">
        <v>10.24</v>
      </c>
      <c r="G15" s="8">
        <f>'[2]7-11 лет'!E146</f>
        <v>259.42</v>
      </c>
      <c r="H15" s="8">
        <f>'[2]7-11 лет'!F146</f>
        <v>4.88</v>
      </c>
      <c r="I15" s="8">
        <f>'[2]7-11 лет'!G146</f>
        <v>7.31</v>
      </c>
      <c r="J15" s="9">
        <f>'[2]7-11 лет'!H146</f>
        <v>47.82</v>
      </c>
    </row>
    <row r="16" spans="1:10" x14ac:dyDescent="0.25">
      <c r="A16" s="41"/>
      <c r="B16" s="35" t="s">
        <v>19</v>
      </c>
      <c r="C16" s="14" t="str">
        <f>[1]стр1!T45</f>
        <v>241</v>
      </c>
      <c r="D16" s="24" t="str">
        <f>'[2]7-11 лет'!C147</f>
        <v>Компот из сухофруктов</v>
      </c>
      <c r="E16" s="8">
        <f>'[2]7-11 лет'!D147</f>
        <v>200</v>
      </c>
      <c r="F16" s="16">
        <v>3.76</v>
      </c>
      <c r="G16" s="8">
        <f>'[2]7-11 лет'!E147</f>
        <v>126.05</v>
      </c>
      <c r="H16" s="8">
        <f>'[2]7-11 лет'!F147</f>
        <v>0.56999999999999995</v>
      </c>
      <c r="I16" s="8">
        <f>'[2]7-11 лет'!G147</f>
        <v>0</v>
      </c>
      <c r="J16" s="9">
        <f>'[2]7-11 лет'!H147</f>
        <v>32.21</v>
      </c>
    </row>
    <row r="17" spans="1:10" x14ac:dyDescent="0.25">
      <c r="A17" s="41"/>
      <c r="B17" s="35" t="s">
        <v>24</v>
      </c>
      <c r="C17" s="14" t="str">
        <f>[1]стр1!T46</f>
        <v>пр</v>
      </c>
      <c r="D17" s="24" t="str">
        <f>'[2]7-11 лет'!C148</f>
        <v>Хлеб Дарницкий</v>
      </c>
      <c r="E17" s="8">
        <f>'[2]7-11 лет'!D148</f>
        <v>40</v>
      </c>
      <c r="F17" s="16">
        <v>1.44</v>
      </c>
      <c r="G17" s="8">
        <f>'[2]7-11 лет'!E148</f>
        <v>98</v>
      </c>
      <c r="H17" s="8">
        <f>'[2]7-11 лет'!F148</f>
        <v>3.12</v>
      </c>
      <c r="I17" s="8">
        <f>'[2]7-11 лет'!G148</f>
        <v>0.36</v>
      </c>
      <c r="J17" s="9">
        <f>'[2]7-11 лет'!H148</f>
        <v>0</v>
      </c>
    </row>
    <row r="18" spans="1:10" x14ac:dyDescent="0.25">
      <c r="A18" s="41"/>
      <c r="B18" s="35" t="s">
        <v>21</v>
      </c>
      <c r="C18" s="14" t="str">
        <f>[1]стр1!T47</f>
        <v>пр</v>
      </c>
      <c r="D18" s="24" t="str">
        <f>'[2]7-11 лет'!C149</f>
        <v>Итого</v>
      </c>
      <c r="E18" s="8">
        <f>'[2]7-11 лет'!D149</f>
        <v>805</v>
      </c>
      <c r="F18" s="16">
        <v>68.75</v>
      </c>
      <c r="G18" s="8">
        <f>'[2]7-11 лет'!E149</f>
        <v>758.16</v>
      </c>
      <c r="H18" s="8">
        <f>'[2]7-11 лет'!F149</f>
        <v>20.73</v>
      </c>
      <c r="I18" s="8">
        <f>'[2]7-11 лет'!G149</f>
        <v>28.99</v>
      </c>
      <c r="J18" s="9">
        <f>'[2]7-11 лет'!H149</f>
        <v>105.65</v>
      </c>
    </row>
    <row r="19" spans="1:10" x14ac:dyDescent="0.25">
      <c r="A19" s="41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.75" thickBot="1" x14ac:dyDescent="0.3">
      <c r="A20" s="36"/>
      <c r="B20" s="3"/>
      <c r="C20" s="3"/>
      <c r="D20" s="25"/>
      <c r="E20" s="10"/>
      <c r="F20" s="17"/>
      <c r="G20" s="10"/>
      <c r="H20" s="10"/>
      <c r="I20" s="10"/>
      <c r="J20" s="1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2023-09-25T18:52:09Z</dcterms:modified>
</cp:coreProperties>
</file>