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от 26.09\НАЧАЛКА\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G19" i="1" l="1"/>
  <c r="H19" i="1"/>
  <c r="I19" i="1"/>
  <c r="J19" i="1"/>
  <c r="F12" i="1"/>
  <c r="F13" i="1"/>
  <c r="F14" i="1"/>
  <c r="F15" i="1"/>
  <c r="F16" i="1"/>
  <c r="F17" i="1"/>
  <c r="E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<sst xmlns="http://schemas.openxmlformats.org/spreadsheetml/2006/main" count="30" uniqueCount="30">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</sst>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0" xfId="0" applyFill="1"/>
    <xf numFmtId="1" fontId="0" fillId="2" borderId="19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10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</v>
          </cell>
        </row>
        <row r="41">
          <cell r="AK41">
            <v>3.95</v>
          </cell>
        </row>
        <row r="42">
          <cell r="AK42">
            <v>8.8000000000000007</v>
          </cell>
        </row>
        <row r="43">
          <cell r="AK43">
            <v>36.5</v>
          </cell>
        </row>
        <row r="44">
          <cell r="AK44">
            <v>7.43</v>
          </cell>
        </row>
        <row r="45">
          <cell r="AK45">
            <v>6</v>
          </cell>
        </row>
        <row r="46">
          <cell r="AK46">
            <v>1.44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72">
          <cell r="E172">
            <v>146.19999999999999</v>
          </cell>
        </row>
        <row r="187">
          <cell r="D187">
            <v>800</v>
          </cell>
          <cell r="E187">
            <v>721.42000000000007</v>
          </cell>
          <cell r="F187">
            <v>19.900000000000002</v>
          </cell>
          <cell r="G187">
            <v>22.989999999999995</v>
          </cell>
          <cell r="H187">
            <v>89.899999999999991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C159" t="str">
            <v>Каша из риса и пшена с маслом</v>
          </cell>
          <cell r="D159" t="str">
            <v>205(200/5)</v>
          </cell>
          <cell r="E159">
            <v>259.24</v>
          </cell>
          <cell r="F159">
            <v>5.97</v>
          </cell>
          <cell r="G159">
            <v>11.4</v>
          </cell>
          <cell r="H159">
            <v>33.090000000000003</v>
          </cell>
        </row>
        <row r="160">
          <cell r="B160">
            <v>382</v>
          </cell>
          <cell r="C160" t="str">
            <v>Какао с молоком</v>
          </cell>
          <cell r="D160">
            <v>200</v>
          </cell>
          <cell r="E160">
            <v>143</v>
          </cell>
          <cell r="F160">
            <v>3.79</v>
          </cell>
          <cell r="G160">
            <v>3.2</v>
          </cell>
          <cell r="H160">
            <v>25.81</v>
          </cell>
        </row>
        <row r="161">
          <cell r="C161" t="str">
            <v>Хлеб пшеничный</v>
          </cell>
          <cell r="D161">
            <v>20</v>
          </cell>
          <cell r="E161">
            <v>48</v>
          </cell>
          <cell r="F161">
            <v>1.52</v>
          </cell>
          <cell r="G161">
            <v>0.16</v>
          </cell>
          <cell r="H161">
            <v>9.7200000000000006</v>
          </cell>
        </row>
        <row r="162">
          <cell r="B162">
            <v>338</v>
          </cell>
          <cell r="C162" t="str">
            <v>Яблоки св.порциями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D163">
            <v>525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4">
          <cell r="B164">
            <v>43</v>
          </cell>
          <cell r="C164" t="str">
            <v>Салат из белокочанной капусты</v>
          </cell>
          <cell r="D164">
            <v>60</v>
          </cell>
          <cell r="E164">
            <v>51.64</v>
          </cell>
          <cell r="F164">
            <v>0.89</v>
          </cell>
          <cell r="G164">
            <v>3.05</v>
          </cell>
          <cell r="H164">
            <v>5.39</v>
          </cell>
        </row>
        <row r="165">
          <cell r="B165">
            <v>98</v>
          </cell>
          <cell r="C165" t="str">
            <v>Суп крестьянский с крупой кб</v>
          </cell>
          <cell r="D165">
            <v>200</v>
          </cell>
          <cell r="E165">
            <v>87.8</v>
          </cell>
          <cell r="F165">
            <v>1.51</v>
          </cell>
          <cell r="G165">
            <v>3.98</v>
          </cell>
          <cell r="H165">
            <v>11.42</v>
          </cell>
        </row>
        <row r="166">
          <cell r="B166">
            <v>280</v>
          </cell>
          <cell r="C166" t="str">
            <v>Фрикадельки с соусом(томат соус)</v>
          </cell>
          <cell r="D166" t="str">
            <v>130(80/50)</v>
          </cell>
          <cell r="E166">
            <v>161.44</v>
          </cell>
          <cell r="F166">
            <v>8.3699999999999992</v>
          </cell>
          <cell r="G166">
            <v>9.52</v>
          </cell>
          <cell r="H166">
            <v>11.52</v>
          </cell>
        </row>
        <row r="167">
          <cell r="B167">
            <v>303</v>
          </cell>
          <cell r="C167" t="str">
            <v>Каша пшеничная вязкая</v>
          </cell>
          <cell r="D167">
            <v>200</v>
          </cell>
          <cell r="E167">
            <v>213.71</v>
          </cell>
          <cell r="F167">
            <v>5.65</v>
          </cell>
          <cell r="G167">
            <v>6.08</v>
          </cell>
          <cell r="H167">
            <v>33.51</v>
          </cell>
        </row>
        <row r="168">
          <cell r="B168">
            <v>348</v>
          </cell>
          <cell r="C168" t="str">
            <v>Компот из изюма</v>
          </cell>
          <cell r="D168">
            <v>200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  <cell r="D169">
            <v>40</v>
          </cell>
          <cell r="E169">
            <v>98</v>
          </cell>
          <cell r="F169">
            <v>3.12</v>
          </cell>
          <cell r="G169">
            <v>0.36</v>
          </cell>
          <cell r="H16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f>'[3]7-11 лет'!B159</f>
        <v>175</v>
      </c>
      <c r="D4" s="31" t="str">
        <f>'[3]7-11 лет'!C159</f>
        <v>Каша из риса и пшена с маслом</v>
      </c>
      <c r="E4" s="15" t="str">
        <f>'[3]7-11 лет'!D159</f>
        <v>205(200/5)</v>
      </c>
      <c r="F4" s="25">
        <v>3.5</v>
      </c>
      <c r="G4" s="15">
        <f>'[3]7-11 лет'!E159</f>
        <v>259.24</v>
      </c>
      <c r="H4" s="15">
        <f>'[3]7-11 лет'!F159</f>
        <v>5.97</v>
      </c>
      <c r="I4" s="15">
        <f>'[3]7-11 лет'!G159</f>
        <v>11.4</v>
      </c>
      <c r="J4" s="16">
        <f>'[3]7-11 лет'!H159</f>
        <v>33.090000000000003</v>
      </c>
    </row>
    <row r="5" spans="1:10" x14ac:dyDescent="0.25">
      <c r="A5" s="7"/>
      <c r="B5" s="1" t="s">
        <v>12</v>
      </c>
      <c r="C5" s="24">
        <f>'[3]7-11 лет'!B160</f>
        <v>382</v>
      </c>
      <c r="D5" s="32" t="str">
        <f>'[3]7-11 лет'!C160</f>
        <v>Какао с молоком</v>
      </c>
      <c r="E5" s="17">
        <f>'[3]7-11 лет'!D160</f>
        <v>200</v>
      </c>
      <c r="F5" s="26">
        <v>15.35</v>
      </c>
      <c r="G5" s="17">
        <f>'[3]7-11 лет'!E160</f>
        <v>143</v>
      </c>
      <c r="H5" s="17">
        <f>'[3]7-11 лет'!F160</f>
        <v>3.79</v>
      </c>
      <c r="I5" s="17">
        <f>'[3]7-11 лет'!G160</f>
        <v>3.2</v>
      </c>
      <c r="J5" s="18">
        <f>'[3]7-11 лет'!H160</f>
        <v>25.81</v>
      </c>
    </row>
    <row r="6" spans="1:10" x14ac:dyDescent="0.25">
      <c r="A6" s="7"/>
      <c r="B6" s="1" t="s">
        <v>23</v>
      </c>
      <c r="C6" s="24">
        <f>'[3]7-11 лет'!B161</f>
        <v>0</v>
      </c>
      <c r="D6" s="32" t="str">
        <f>'[3]7-11 лет'!C161</f>
        <v>Хлеб пшеничный</v>
      </c>
      <c r="E6" s="17">
        <f>'[3]7-11 лет'!D161</f>
        <v>20</v>
      </c>
      <c r="F6" s="26">
        <v>7.86</v>
      </c>
      <c r="G6" s="17">
        <f>'[3]7-11 лет'!E161</f>
        <v>48</v>
      </c>
      <c r="H6" s="17">
        <f>'[3]7-11 лет'!F161</f>
        <v>1.52</v>
      </c>
      <c r="I6" s="17">
        <f>'[3]7-11 лет'!G161</f>
        <v>0.16</v>
      </c>
      <c r="J6" s="18">
        <f>'[3]7-11 лет'!H161</f>
        <v>9.7200000000000006</v>
      </c>
    </row>
    <row r="7" spans="1:10" x14ac:dyDescent="0.25">
      <c r="A7" s="7"/>
      <c r="B7" s="2"/>
      <c r="C7" s="24">
        <f>'[3]7-11 лет'!B162</f>
        <v>338</v>
      </c>
      <c r="D7" s="32" t="str">
        <f>'[3]7-11 лет'!C162</f>
        <v>Яблоки св.порциями</v>
      </c>
      <c r="E7" s="17">
        <f>'[3]7-11 лет'!D162</f>
        <v>100</v>
      </c>
      <c r="F7" s="26">
        <v>2.88</v>
      </c>
      <c r="G7" s="17">
        <f>'[3]7-11 лет'!E162</f>
        <v>45</v>
      </c>
      <c r="H7" s="17">
        <f>'[3]7-11 лет'!F162</f>
        <v>0.4</v>
      </c>
      <c r="I7" s="17">
        <f>'[3]7-11 лет'!G162</f>
        <v>0.4</v>
      </c>
      <c r="J7" s="18">
        <f>'[3]7-11 лет'!H162</f>
        <v>9.8000000000000007</v>
      </c>
    </row>
    <row r="8" spans="1:10" ht="15.75" thickBot="1" x14ac:dyDescent="0.3">
      <c r="A8" s="8"/>
      <c r="B8" s="9"/>
      <c r="C8" s="41">
        <f>'[3]7-11 лет'!B163</f>
        <v>0</v>
      </c>
      <c r="D8" s="9" t="str">
        <f>'[3]7-11 лет'!C163</f>
        <v>Итого</v>
      </c>
      <c r="E8" s="19">
        <f>'[3]7-11 лет'!D163</f>
        <v>525</v>
      </c>
      <c r="F8" s="27"/>
      <c r="G8" s="19">
        <f>'[3]7-11 лет'!E163</f>
        <v>495.24</v>
      </c>
      <c r="H8" s="19">
        <f>'[3]7-11 лет'!F163</f>
        <v>11.68</v>
      </c>
      <c r="I8" s="19">
        <f>'[3]7-11 лет'!G163</f>
        <v>15.160000000000002</v>
      </c>
      <c r="J8" s="20">
        <f>'[3]7-11 лет'!H163</f>
        <v>78.42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'[3]7-11 лет'!B164</f>
        <v>43</v>
      </c>
      <c r="D12" s="34" t="str">
        <f>'[3]7-11 лет'!C164</f>
        <v>Салат из белокочанной капусты</v>
      </c>
      <c r="E12" s="21">
        <f>'[3]7-11 лет'!D164</f>
        <v>60</v>
      </c>
      <c r="F12" s="28">
        <f>[1]стр1!AK41</f>
        <v>3.95</v>
      </c>
      <c r="G12" s="21">
        <f>'[3]7-11 лет'!E164</f>
        <v>51.64</v>
      </c>
      <c r="H12" s="21">
        <f>'[3]7-11 лет'!F164</f>
        <v>0.89</v>
      </c>
      <c r="I12" s="21">
        <f>'[3]7-11 лет'!G164</f>
        <v>3.05</v>
      </c>
      <c r="J12" s="22">
        <f>'[3]7-11 лет'!H164</f>
        <v>5.39</v>
      </c>
    </row>
    <row r="13" spans="1:10" x14ac:dyDescent="0.25">
      <c r="A13" s="7"/>
      <c r="B13" s="1" t="s">
        <v>16</v>
      </c>
      <c r="C13" s="2">
        <f>'[3]7-11 лет'!B165</f>
        <v>98</v>
      </c>
      <c r="D13" s="32" t="str">
        <f>'[3]7-11 лет'!C165</f>
        <v>Суп крестьянский с крупой кб</v>
      </c>
      <c r="E13" s="36">
        <f>'[3]7-11 лет'!D165</f>
        <v>200</v>
      </c>
      <c r="F13" s="26">
        <f>[1]стр1!AK42</f>
        <v>8.8000000000000007</v>
      </c>
      <c r="G13" s="17">
        <f>'[3]7-11 лет'!E165</f>
        <v>87.8</v>
      </c>
      <c r="H13" s="17">
        <f>'[3]7-11 лет'!F165</f>
        <v>1.51</v>
      </c>
      <c r="I13" s="17">
        <f>'[3]7-11 лет'!G165</f>
        <v>3.98</v>
      </c>
      <c r="J13" s="18">
        <f>'[3]7-11 лет'!H165</f>
        <v>11.42</v>
      </c>
    </row>
    <row r="14" spans="1:10" ht="30" x14ac:dyDescent="0.25">
      <c r="A14" s="7"/>
      <c r="B14" s="1" t="s">
        <v>17</v>
      </c>
      <c r="C14" s="2">
        <f>'[3]7-11 лет'!B166</f>
        <v>280</v>
      </c>
      <c r="D14" s="32" t="str">
        <f>'[3]7-11 лет'!C166</f>
        <v>Фрикадельки с соусом(томат соус)</v>
      </c>
      <c r="E14" s="36" t="str">
        <f>'[3]7-11 лет'!D166</f>
        <v>130(80/50)</v>
      </c>
      <c r="F14" s="26">
        <f>[1]стр1!AK43</f>
        <v>36.5</v>
      </c>
      <c r="G14" s="17">
        <f>'[3]7-11 лет'!E166</f>
        <v>161.44</v>
      </c>
      <c r="H14" s="17">
        <f>'[3]7-11 лет'!F166</f>
        <v>8.3699999999999992</v>
      </c>
      <c r="I14" s="17">
        <f>'[3]7-11 лет'!G166</f>
        <v>9.52</v>
      </c>
      <c r="J14" s="18">
        <f>'[3]7-11 лет'!H166</f>
        <v>11.52</v>
      </c>
    </row>
    <row r="15" spans="1:10" x14ac:dyDescent="0.25">
      <c r="A15" s="7"/>
      <c r="B15" s="1" t="s">
        <v>18</v>
      </c>
      <c r="C15" s="2">
        <f>'[3]7-11 лет'!B167</f>
        <v>303</v>
      </c>
      <c r="D15" s="32" t="str">
        <f>'[3]7-11 лет'!C167</f>
        <v>Каша пшеничная вязкая</v>
      </c>
      <c r="E15" s="17">
        <f>'[3]7-11 лет'!D167</f>
        <v>200</v>
      </c>
      <c r="F15" s="26">
        <f>[1]стр1!AK44</f>
        <v>7.43</v>
      </c>
      <c r="G15" s="17">
        <f>'[3]7-11 лет'!E167</f>
        <v>213.71</v>
      </c>
      <c r="H15" s="17">
        <f>'[3]7-11 лет'!F167</f>
        <v>5.65</v>
      </c>
      <c r="I15" s="17">
        <f>'[3]7-11 лет'!G167</f>
        <v>6.08</v>
      </c>
      <c r="J15" s="18">
        <f>'[3]7-11 лет'!H167</f>
        <v>33.51</v>
      </c>
    </row>
    <row r="16" spans="1:10" x14ac:dyDescent="0.25">
      <c r="A16" s="7"/>
      <c r="B16" s="1" t="s">
        <v>19</v>
      </c>
      <c r="C16" s="2">
        <f>'[3]7-11 лет'!B168</f>
        <v>348</v>
      </c>
      <c r="D16" s="32" t="str">
        <f>'[3]7-11 лет'!C168</f>
        <v>Компот из изюма</v>
      </c>
      <c r="E16" s="17">
        <f>'[3]7-11 лет'!D168</f>
        <v>200</v>
      </c>
      <c r="F16" s="26">
        <f>[1]стр1!AK45</f>
        <v>6</v>
      </c>
      <c r="G16" s="17">
        <f>'[3]7-11 лет'!E168</f>
        <v>108.83</v>
      </c>
      <c r="H16" s="17">
        <f>'[3]7-11 лет'!F168</f>
        <v>0.36</v>
      </c>
      <c r="I16" s="17">
        <f>'[3]7-11 лет'!G168</f>
        <v>0</v>
      </c>
      <c r="J16" s="18">
        <f>'[3]7-11 лет'!H168</f>
        <v>28.06</v>
      </c>
    </row>
    <row r="17" spans="1:10" x14ac:dyDescent="0.25">
      <c r="A17" s="7"/>
      <c r="B17" s="1" t="s">
        <v>24</v>
      </c>
      <c r="C17" s="2">
        <f>'[3]7-11 лет'!B169</f>
        <v>0</v>
      </c>
      <c r="D17" s="32" t="str">
        <f>'[3]7-11 лет'!C169</f>
        <v>Хлеб ржаной</v>
      </c>
      <c r="E17" s="17">
        <f>'[3]7-11 лет'!D169</f>
        <v>40</v>
      </c>
      <c r="F17" s="26">
        <f>[1]стр1!AK46</f>
        <v>1.44</v>
      </c>
      <c r="G17" s="17">
        <f>'[3]7-11 лет'!E169</f>
        <v>98</v>
      </c>
      <c r="H17" s="17">
        <f>'[3]7-11 лет'!F169</f>
        <v>3.12</v>
      </c>
      <c r="I17" s="17">
        <f>'[3]7-11 лет'!G169</f>
        <v>0.36</v>
      </c>
      <c r="J17" s="18">
        <f>'[3]7-11 лет'!H169</f>
        <v>0</v>
      </c>
    </row>
    <row r="18" spans="1:10" x14ac:dyDescent="0.25">
      <c r="A18" s="7"/>
      <c r="B18" s="1" t="s">
        <v>21</v>
      </c>
      <c r="C18" s="2"/>
      <c r="D18" s="32"/>
      <c r="E18" s="41"/>
      <c r="F18" s="26"/>
      <c r="G18" s="42"/>
      <c r="H18" s="42"/>
      <c r="I18" s="42"/>
      <c r="J18" s="42"/>
    </row>
    <row r="19" spans="1:10" x14ac:dyDescent="0.25">
      <c r="A19" s="7"/>
      <c r="B19" s="29"/>
      <c r="C19" s="29"/>
      <c r="D19" s="35" t="s">
        <v>29</v>
      </c>
      <c r="E19" s="17">
        <f>'[2]7-11 лет'!D187</f>
        <v>800</v>
      </c>
      <c r="F19" s="30"/>
      <c r="G19" s="17">
        <f>'[2]7-11 лет'!E187</f>
        <v>721.42000000000007</v>
      </c>
      <c r="H19" s="17">
        <f>'[2]7-11 лет'!F187</f>
        <v>19.900000000000002</v>
      </c>
      <c r="I19" s="17">
        <f>'[2]7-11 лет'!G187</f>
        <v>22.989999999999995</v>
      </c>
      <c r="J19" s="18">
        <f>'[2]7-11 лет'!H187</f>
        <v>89.899999999999991</v>
      </c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2023-09-27T19:22:46Z</dcterms:modified>
</cp:coreProperties>
</file>