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Октябрь\16.10-20.10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E5" i="1" l="1"/>
  <c r="E6" i="1"/>
  <c r="E7" i="1"/>
  <c r="F5" i="1"/>
  <c r="F6" i="1"/>
  <c r="F7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7" i="1"/>
  <c r="H7" i="1"/>
  <c r="I7" i="1"/>
  <c r="J7" i="1"/>
  <c r="G8" i="1"/>
  <c r="H8" i="1"/>
  <c r="I8" i="1"/>
  <c r="J8" i="1"/>
  <c r="G6" i="1"/>
  <c r="H6" i="1"/>
  <c r="I6" i="1"/>
  <c r="J6" i="1"/>
  <c r="G5" i="1"/>
  <c r="H5" i="1"/>
  <c r="I5" i="1"/>
  <c r="J5" i="1"/>
  <c r="G4" i="1"/>
  <c r="H4" i="1"/>
  <c r="I4" i="1"/>
  <c r="J4" i="1"/>
  <c r="E4" i="1"/>
  <c r="C4" i="1"/>
  <c r="D4" i="1"/>
  <c r="C5" i="1"/>
  <c r="D5" i="1"/>
  <c r="C6" i="1"/>
  <c r="D6" i="1"/>
  <c r="C7" i="1"/>
  <c r="D7" i="1"/>
  <c r="C8" i="1"/>
  <c r="D8" i="1"/>
  <c r="C12" i="1" l="1"/>
  <c r="D12" i="1"/>
  <c r="C13" i="1"/>
  <c r="E13" i="1"/>
  <c r="C14" i="1"/>
  <c r="C15" i="1"/>
  <c r="D15" i="1"/>
  <c r="E15" i="1"/>
  <c r="C16" i="1"/>
  <c r="D16" i="1"/>
  <c r="E16" i="1"/>
  <c r="E18" i="1"/>
  <c r="D19" i="1"/>
  <c r="E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<sst xmlns="http://schemas.openxmlformats.org/spreadsheetml/2006/main" count="33" uniqueCount="33">
  <si>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</si>
  <si>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</si>
  <si>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</si>
  <si>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</si>
  <si>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</si>
  <si>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</si>
  <si>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</si>
  <si>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</si>
  <si>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</si>
  <si>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</si>
  <si>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</si>
  <si>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</si>
  <si>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</si>
  <si>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</si>
  <si>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</si>
  <si>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</si>
  <si>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</si>
  <si>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</si>
  <si>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</si>
  <si>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</si>
  <si>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</si>
  <si>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</si>
  <si>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</si>
  <si>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</si>
  <si>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</si>
  <si>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</si>
  <si>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</si>
  <si>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</si>
  <si>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</si>
  <si>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Суп картофельный с макарон.изделиями к/б</t>
  </si>
  <si>
    <t>хлеб ржаной</t>
  </si>
  <si>
    <t>100\50</t>
  </si>
  <si>
    <t>Рыба припущенная с соусом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</si>
</sst>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45">
          <cell r="B45">
            <v>173</v>
          </cell>
          <cell r="C45" t="str">
            <v>Каша молочная пшеничная с маслом</v>
          </cell>
          <cell r="D45" t="str">
            <v>200/10</v>
          </cell>
          <cell r="E45">
            <v>295.70999999999998</v>
          </cell>
          <cell r="F45">
            <v>9.19</v>
          </cell>
          <cell r="G45">
            <v>11.73</v>
          </cell>
          <cell r="H45">
            <v>36.83</v>
          </cell>
        </row>
        <row r="46">
          <cell r="B46">
            <v>377</v>
          </cell>
          <cell r="C46" t="str">
            <v>Чай с лимоном</v>
          </cell>
          <cell r="E46">
            <v>59.16</v>
          </cell>
          <cell r="F46">
            <v>0.16</v>
          </cell>
          <cell r="G46">
            <v>0.03</v>
          </cell>
          <cell r="H46">
            <v>15.2</v>
          </cell>
        </row>
        <row r="47">
          <cell r="B47"/>
          <cell r="C47" t="str">
            <v>Хлеб пшеничный</v>
          </cell>
          <cell r="E47">
            <v>95.2</v>
          </cell>
          <cell r="F47">
            <v>3.04</v>
          </cell>
          <cell r="G47">
            <v>0.32</v>
          </cell>
          <cell r="H47">
            <v>19.440000000000001</v>
          </cell>
        </row>
        <row r="48">
          <cell r="B48">
            <v>338</v>
          </cell>
          <cell r="C48" t="str">
            <v>Яблоки св.порциями</v>
          </cell>
          <cell r="E48">
            <v>95.2</v>
          </cell>
          <cell r="F48">
            <v>3.04</v>
          </cell>
          <cell r="G48">
            <v>0.32</v>
          </cell>
          <cell r="H48">
            <v>19.440000000000001</v>
          </cell>
        </row>
        <row r="49">
          <cell r="B49"/>
          <cell r="C49" t="str">
            <v>Итого</v>
          </cell>
          <cell r="E49">
            <v>545.27</v>
          </cell>
          <cell r="F49">
            <v>15.43</v>
          </cell>
          <cell r="G49">
            <v>12.4</v>
          </cell>
          <cell r="H49">
            <v>90.91</v>
          </cell>
        </row>
        <row r="50">
          <cell r="E50">
            <v>83</v>
          </cell>
          <cell r="F50">
            <v>1.6</v>
          </cell>
          <cell r="G50">
            <v>5</v>
          </cell>
          <cell r="H50">
            <v>7.65</v>
          </cell>
        </row>
        <row r="51">
          <cell r="E51">
            <v>132.69999999999999</v>
          </cell>
          <cell r="F51">
            <v>8.66</v>
          </cell>
          <cell r="G51">
            <v>3.15</v>
          </cell>
          <cell r="H51">
            <v>16.73</v>
          </cell>
        </row>
        <row r="52">
          <cell r="E52">
            <v>131.52000000000001</v>
          </cell>
          <cell r="F52">
            <v>18.579999999999998</v>
          </cell>
          <cell r="G52">
            <v>3.56</v>
          </cell>
          <cell r="H52">
            <v>6.58</v>
          </cell>
        </row>
        <row r="53">
          <cell r="E53">
            <v>220.37</v>
          </cell>
          <cell r="F53">
            <v>4.1500000000000004</v>
          </cell>
          <cell r="G53">
            <v>10.88</v>
          </cell>
          <cell r="H53">
            <v>26.28</v>
          </cell>
        </row>
        <row r="54">
          <cell r="E54">
            <v>108.83</v>
          </cell>
          <cell r="F54">
            <v>0.36</v>
          </cell>
          <cell r="G54">
            <v>0</v>
          </cell>
          <cell r="H54">
            <v>28.06</v>
          </cell>
        </row>
        <row r="55">
          <cell r="E55">
            <v>98</v>
          </cell>
          <cell r="F55">
            <v>3.12</v>
          </cell>
          <cell r="G55">
            <v>0.36</v>
          </cell>
          <cell r="H55">
            <v>0</v>
          </cell>
        </row>
        <row r="56">
          <cell r="E56">
            <v>774.42000000000007</v>
          </cell>
          <cell r="F56">
            <v>36.469999999999992</v>
          </cell>
          <cell r="G56">
            <v>22.950000000000003</v>
          </cell>
          <cell r="H56">
            <v>85.3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49">
          <cell r="B49">
            <v>223</v>
          </cell>
        </row>
        <row r="56">
          <cell r="B56">
            <v>47</v>
          </cell>
          <cell r="C56" t="str">
            <v>Салат из квашеной капусты с раст.маслом</v>
          </cell>
        </row>
        <row r="57">
          <cell r="B57">
            <v>103</v>
          </cell>
          <cell r="D57">
            <v>200</v>
          </cell>
        </row>
        <row r="58">
          <cell r="B58">
            <v>227</v>
          </cell>
        </row>
        <row r="59">
          <cell r="B59">
            <v>312</v>
          </cell>
          <cell r="C59" t="str">
            <v>Пюре картофельное</v>
          </cell>
          <cell r="D59">
            <v>200</v>
          </cell>
        </row>
        <row r="61">
          <cell r="B61">
            <v>348</v>
          </cell>
          <cell r="C61" t="str">
            <v>Компот из изюма</v>
          </cell>
          <cell r="D61">
            <v>200</v>
          </cell>
        </row>
        <row r="62">
          <cell r="D62">
            <v>40</v>
          </cell>
        </row>
        <row r="63">
          <cell r="C63" t="str">
            <v>Итого</v>
          </cell>
          <cell r="D63">
            <v>840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10">
          <cell r="AB10">
            <v>3.5</v>
          </cell>
          <cell r="AC10" t="str">
            <v>200/15/8</v>
          </cell>
        </row>
        <row r="11">
          <cell r="AB11">
            <v>2.8</v>
          </cell>
          <cell r="AC11">
            <v>40</v>
          </cell>
        </row>
        <row r="12">
          <cell r="AB12">
            <v>8.6</v>
          </cell>
          <cell r="AC12">
            <v>100</v>
          </cell>
        </row>
        <row r="19">
          <cell r="AB19">
            <v>10</v>
          </cell>
        </row>
        <row r="20">
          <cell r="AB20">
            <v>12.5</v>
          </cell>
        </row>
        <row r="21">
          <cell r="AB21">
            <v>28</v>
          </cell>
        </row>
        <row r="22">
          <cell r="AB22">
            <v>9.6</v>
          </cell>
        </row>
        <row r="23">
          <cell r="AB23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22</v>
      </c>
      <c r="F1" s="11" t="s">
        <v>27</v>
      </c>
      <c r="I1" t="s">
        <v>1</v>
      </c>
      <c r="J1" s="10">
        <v>45217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'[1]7-11 лет'!B45</f>
        <v>173</v>
      </c>
      <c r="D4" s="14" t="str">
        <f>'[1]7-11 лет'!C45</f>
        <v>Каша молочная пшеничная с маслом</v>
      </c>
      <c r="E4" s="23" t="str">
        <f>'[1]7-11 лет'!D45</f>
        <v>200/10</v>
      </c>
      <c r="F4" s="12">
        <v>15</v>
      </c>
      <c r="G4" s="9">
        <f>'[1]7-11 лет'!E45</f>
        <v>295.70999999999998</v>
      </c>
      <c r="H4" s="9">
        <f>'[1]7-11 лет'!F45</f>
        <v>9.19</v>
      </c>
      <c r="I4" s="9">
        <f>'[1]7-11 лет'!G45</f>
        <v>11.73</v>
      </c>
      <c r="J4" s="9">
        <f>'[1]7-11 лет'!H45</f>
        <v>36.83</v>
      </c>
    </row>
    <row r="5" spans="1:10" x14ac:dyDescent="0.25">
      <c r="A5" s="3"/>
      <c r="B5" s="19" t="s">
        <v>12</v>
      </c>
      <c r="C5" s="1">
        <f>'[1]7-11 лет'!B46</f>
        <v>377</v>
      </c>
      <c r="D5" s="14" t="str">
        <f>'[1]7-11 лет'!C46</f>
        <v>Чай с лимоном</v>
      </c>
      <c r="E5" s="21" t="str">
        <f>[3]школы!AC10</f>
        <v>200/15/8</v>
      </c>
      <c r="F5" s="12">
        <f>[3]школы!AB10</f>
        <v>3.5</v>
      </c>
      <c r="G5" s="9">
        <f>'[1]7-11 лет'!E46</f>
        <v>59.16</v>
      </c>
      <c r="H5" s="9">
        <f>'[1]7-11 лет'!F46</f>
        <v>0.16</v>
      </c>
      <c r="I5" s="9">
        <f>'[1]7-11 лет'!G46</f>
        <v>0.03</v>
      </c>
      <c r="J5" s="9">
        <f>'[1]7-11 лет'!H46</f>
        <v>15.2</v>
      </c>
    </row>
    <row r="6" spans="1:10" x14ac:dyDescent="0.25">
      <c r="A6" s="3"/>
      <c r="B6" s="19" t="s">
        <v>23</v>
      </c>
      <c r="C6" s="1">
        <f>'[1]7-11 лет'!B47</f>
        <v>0</v>
      </c>
      <c r="D6" s="14" t="str">
        <f>'[1]7-11 лет'!C47</f>
        <v>Хлеб пшеничный</v>
      </c>
      <c r="E6" s="21">
        <f>[3]школы!AC11</f>
        <v>40</v>
      </c>
      <c r="F6" s="12">
        <f>[3]школы!AB11</f>
        <v>2.8</v>
      </c>
      <c r="G6" s="9">
        <f>'[1]7-11 лет'!E47</f>
        <v>95.2</v>
      </c>
      <c r="H6" s="9">
        <f>'[1]7-11 лет'!F47</f>
        <v>3.04</v>
      </c>
      <c r="I6" s="9">
        <f>'[1]7-11 лет'!G47</f>
        <v>0.32</v>
      </c>
      <c r="J6" s="9">
        <f>'[1]7-11 лет'!H47</f>
        <v>19.440000000000001</v>
      </c>
    </row>
    <row r="7" spans="1:10" x14ac:dyDescent="0.25">
      <c r="A7" s="3"/>
      <c r="B7" s="1"/>
      <c r="C7" s="1">
        <f>'[1]7-11 лет'!B48</f>
        <v>338</v>
      </c>
      <c r="D7" s="14" t="str">
        <f>'[1]7-11 лет'!C48</f>
        <v>Яблоки св.порциями</v>
      </c>
      <c r="E7" s="21">
        <f>[3]школы!AC12</f>
        <v>100</v>
      </c>
      <c r="F7" s="12">
        <f>[3]школы!AB12</f>
        <v>8.6</v>
      </c>
      <c r="G7" s="9">
        <f>'[1]7-11 лет'!E48</f>
        <v>95.2</v>
      </c>
      <c r="H7" s="9">
        <f>'[1]7-11 лет'!F48</f>
        <v>3.04</v>
      </c>
      <c r="I7" s="9">
        <f>'[1]7-11 лет'!G48</f>
        <v>0.32</v>
      </c>
      <c r="J7" s="9">
        <f>'[1]7-11 лет'!H48</f>
        <v>19.440000000000001</v>
      </c>
    </row>
    <row r="8" spans="1:10" ht="15.75" thickBot="1" x14ac:dyDescent="0.3">
      <c r="A8" s="4"/>
      <c r="B8" s="5"/>
      <c r="C8" s="1">
        <f>'[1]7-11 лет'!B49</f>
        <v>0</v>
      </c>
      <c r="D8" s="14" t="str">
        <f>'[1]7-11 лет'!C49</f>
        <v>Итого</v>
      </c>
      <c r="E8" s="21">
        <v>573</v>
      </c>
      <c r="F8" s="12">
        <v>29.9</v>
      </c>
      <c r="G8" s="9">
        <f>'[1]7-11 лет'!E49</f>
        <v>545.27</v>
      </c>
      <c r="H8" s="9">
        <f>'[1]7-11 лет'!F49</f>
        <v>15.43</v>
      </c>
      <c r="I8" s="9">
        <f>'[1]7-11 лет'!G49</f>
        <v>12.4</v>
      </c>
      <c r="J8" s="9">
        <f>'[1]7-11 лет'!H49</f>
        <v>90.91</v>
      </c>
    </row>
    <row r="9" spans="1:10" x14ac:dyDescent="0.25">
      <c r="A9" s="2" t="s">
        <v>13</v>
      </c>
      <c r="B9" s="18" t="s">
        <v>20</v>
      </c>
      <c r="C9" s="19"/>
      <c r="D9" s="19"/>
      <c r="E9" s="19"/>
      <c r="F9" s="12"/>
      <c r="G9" s="9"/>
      <c r="H9" s="9"/>
      <c r="I9" s="9"/>
      <c r="J9" s="9"/>
    </row>
    <row r="10" spans="1:10" x14ac:dyDescent="0.25">
      <c r="A10" s="3"/>
      <c r="B10" s="1"/>
      <c r="C10" s="1"/>
      <c r="D10" s="14"/>
      <c r="E10" s="9"/>
      <c r="F10" s="12"/>
      <c r="G10" s="9"/>
      <c r="H10" s="9"/>
      <c r="I10" s="9"/>
      <c r="J10" s="9"/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'[2]7-11 лет'!B56</f>
        <v>47</v>
      </c>
      <c r="D12" s="14" t="str">
        <f>'[2]7-11 лет'!C56</f>
        <v>Салат из квашеной капусты с раст.маслом</v>
      </c>
      <c r="E12" s="9">
        <v>100</v>
      </c>
      <c r="F12" s="12">
        <f>[3]школы!AB19</f>
        <v>10</v>
      </c>
      <c r="G12" s="9">
        <f>'[1]7-11 лет'!E50</f>
        <v>83</v>
      </c>
      <c r="H12" s="9">
        <f>'[1]7-11 лет'!F50</f>
        <v>1.6</v>
      </c>
      <c r="I12" s="9">
        <f>'[1]7-11 лет'!G50</f>
        <v>5</v>
      </c>
      <c r="J12" s="9">
        <f>'[1]7-11 лет'!H50</f>
        <v>7.65</v>
      </c>
    </row>
    <row r="13" spans="1:10" ht="30" x14ac:dyDescent="0.25">
      <c r="A13" s="3"/>
      <c r="B13" s="19" t="s">
        <v>16</v>
      </c>
      <c r="C13" s="1">
        <f>'[2]7-11 лет'!B57</f>
        <v>103</v>
      </c>
      <c r="D13" s="14" t="s">
        <v>29</v>
      </c>
      <c r="E13" s="9">
        <f>'[2]7-11 лет'!D57</f>
        <v>200</v>
      </c>
      <c r="F13" s="12">
        <f>[3]школы!AB20</f>
        <v>12.5</v>
      </c>
      <c r="G13" s="9">
        <f>'[1]7-11 лет'!E51</f>
        <v>132.69999999999999</v>
      </c>
      <c r="H13" s="9">
        <f>'[1]7-11 лет'!F51</f>
        <v>8.66</v>
      </c>
      <c r="I13" s="9">
        <f>'[1]7-11 лет'!G51</f>
        <v>3.15</v>
      </c>
      <c r="J13" s="9">
        <f>'[1]7-11 лет'!H51</f>
        <v>16.73</v>
      </c>
    </row>
    <row r="14" spans="1:10" x14ac:dyDescent="0.25">
      <c r="A14" s="3"/>
      <c r="B14" s="19" t="s">
        <v>17</v>
      </c>
      <c r="C14" s="1">
        <f>'[2]7-11 лет'!B58</f>
        <v>227</v>
      </c>
      <c r="D14" s="14" t="s">
        <v>32</v>
      </c>
      <c r="E14" s="21" t="s">
        <v>31</v>
      </c>
      <c r="F14" s="22">
        <f>[3]школы!AB21</f>
        <v>28</v>
      </c>
      <c r="G14" s="9">
        <f>'[1]7-11 лет'!E52</f>
        <v>131.52000000000001</v>
      </c>
      <c r="H14" s="9">
        <f>'[1]7-11 лет'!F52</f>
        <v>18.579999999999998</v>
      </c>
      <c r="I14" s="9">
        <f>'[1]7-11 лет'!G52</f>
        <v>3.56</v>
      </c>
      <c r="J14" s="9">
        <f>'[1]7-11 лет'!H52</f>
        <v>6.58</v>
      </c>
    </row>
    <row r="15" spans="1:10" x14ac:dyDescent="0.25">
      <c r="A15" s="3"/>
      <c r="B15" s="19" t="s">
        <v>18</v>
      </c>
      <c r="C15" s="1">
        <f>'[2]7-11 лет'!B59</f>
        <v>312</v>
      </c>
      <c r="D15" s="14" t="str">
        <f>'[2]7-11 лет'!C59</f>
        <v>Пюре картофельное</v>
      </c>
      <c r="E15" s="9">
        <f>'[2]7-11 лет'!D59</f>
        <v>200</v>
      </c>
      <c r="F15" s="12">
        <f>[3]школы!AB22</f>
        <v>9.6</v>
      </c>
      <c r="G15" s="9">
        <f>'[1]7-11 лет'!E53</f>
        <v>220.37</v>
      </c>
      <c r="H15" s="9">
        <f>'[1]7-11 лет'!F53</f>
        <v>4.1500000000000004</v>
      </c>
      <c r="I15" s="9">
        <f>'[1]7-11 лет'!G53</f>
        <v>10.88</v>
      </c>
      <c r="J15" s="9">
        <f>'[1]7-11 лет'!H53</f>
        <v>26.28</v>
      </c>
    </row>
    <row r="16" spans="1:10" x14ac:dyDescent="0.25">
      <c r="A16" s="3"/>
      <c r="B16" s="19" t="s">
        <v>19</v>
      </c>
      <c r="C16" s="1">
        <f>'[2]7-11 лет'!B61</f>
        <v>348</v>
      </c>
      <c r="D16" s="14" t="str">
        <f>'[2]7-11 лет'!C61</f>
        <v>Компот из изюма</v>
      </c>
      <c r="E16" s="9">
        <f>'[2]7-11 лет'!D61</f>
        <v>200</v>
      </c>
      <c r="F16" s="12">
        <f>[3]школы!AB23</f>
        <v>6</v>
      </c>
      <c r="G16" s="9">
        <f>'[1]7-11 лет'!E54</f>
        <v>108.83</v>
      </c>
      <c r="H16" s="9">
        <f>'[1]7-11 лет'!F54</f>
        <v>0.36</v>
      </c>
      <c r="I16" s="9">
        <f>'[1]7-11 лет'!G54</f>
        <v>0</v>
      </c>
      <c r="J16" s="9">
        <f>'[1]7-11 лет'!H54</f>
        <v>28.06</v>
      </c>
    </row>
    <row r="17" spans="1:10" x14ac:dyDescent="0.25">
      <c r="A17" s="3"/>
      <c r="B17" s="19" t="s">
        <v>24</v>
      </c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3"/>
      <c r="B18" s="19" t="s">
        <v>21</v>
      </c>
      <c r="C18" s="1"/>
      <c r="D18" s="14" t="s">
        <v>30</v>
      </c>
      <c r="E18" s="9">
        <f>'[2]7-11 лет'!D62</f>
        <v>40</v>
      </c>
      <c r="F18" s="12">
        <v>2</v>
      </c>
      <c r="G18" s="9">
        <f>'[1]7-11 лет'!E55</f>
        <v>98</v>
      </c>
      <c r="H18" s="9">
        <f>'[1]7-11 лет'!F55</f>
        <v>3.12</v>
      </c>
      <c r="I18" s="9">
        <f>'[1]7-11 лет'!G55</f>
        <v>0.36</v>
      </c>
      <c r="J18" s="9">
        <f>'[1]7-11 лет'!H55</f>
        <v>0</v>
      </c>
    </row>
    <row r="19" spans="1:10" x14ac:dyDescent="0.25">
      <c r="A19" s="3"/>
      <c r="B19" s="13"/>
      <c r="C19" s="1"/>
      <c r="D19" s="14" t="str">
        <f>'[2]7-11 лет'!C63</f>
        <v>Итого</v>
      </c>
      <c r="E19" s="9">
        <f>'[2]7-11 лет'!D63</f>
        <v>840</v>
      </c>
      <c r="F19" s="12">
        <v>68.099999999999994</v>
      </c>
      <c r="G19" s="9">
        <f>'[1]7-11 лет'!E56</f>
        <v>774.42000000000007</v>
      </c>
      <c r="H19" s="9">
        <f>'[1]7-11 лет'!F56</f>
        <v>36.469999999999992</v>
      </c>
      <c r="I19" s="9">
        <f>'[1]7-11 лет'!G56</f>
        <v>22.950000000000003</v>
      </c>
      <c r="J19" s="9">
        <f>'[1]7-11 лет'!H56</f>
        <v>85.3</v>
      </c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2023-10-15T13:04:28Z</dcterms:modified>
</cp:coreProperties>
</file>