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16.10-20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4" i="1"/>
  <c r="F5" i="1"/>
  <c r="F6" i="1"/>
  <c r="F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D5" i="1"/>
  <c r="D7" i="1"/>
  <c r="E7" i="1"/>
  <c r="D8" i="1"/>
  <c r="C4" i="1" l="1"/>
  <c r="C5" i="1"/>
  <c r="C6" i="1"/>
  <c r="E12" i="1" l="1"/>
  <c r="E15" i="1"/>
  <c r="E16" i="1"/>
  <c r="C12" i="1"/>
  <c r="D12" i="1"/>
  <c r="C13" i="1"/>
  <c r="C14" i="1"/>
  <c r="C15" i="1"/>
  <c r="D15" i="1"/>
  <c r="C16" i="1"/>
  <c r="D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<sst xmlns="http://schemas.openxmlformats.org/spreadsheetml/2006/main" count="39" uniqueCount="38">
  <si>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</si>
  <si>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</si>
  <si>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</si>
  <si>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</si>
  <si>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</si>
  <si>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</si>
  <si>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</si>
  <si>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</si>
  <si>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</si>
  <si>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</si>
  <si>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</si>
  <si>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</si>
  <si>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</si>
  <si>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</si>
  <si>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</si>
  <si>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</si>
  <si>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</si>
  <si>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</si>
  <si>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</si>
  <si>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</si>
  <si>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</si>
  <si>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</si>
  <si>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</si>
  <si>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</si>
  <si>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</si>
  <si>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</si>
  <si>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</si>
  <si>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</si>
  <si>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</si>
  <si>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</si>
  <si>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Щи из свежей капусты со сметаной к/б</t>
  </si>
  <si>
    <t>200\5</t>
  </si>
  <si>
    <t>80\50</t>
  </si>
  <si>
    <t>хлеб ржаной</t>
  </si>
  <si>
    <t>Чай с лимоном</t>
  </si>
  <si>
    <t>Биточки особые с соусом</t>
  </si>
  <si>
    <t>Компот из кураги</t>
  </si>
  <si>
    <t>200\15\8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</si>
</sst>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  <cell r="C67" t="str">
            <v>Бутерброд с сыром</v>
          </cell>
        </row>
        <row r="68">
          <cell r="B68">
            <v>175</v>
          </cell>
          <cell r="C68" t="str">
            <v>Каша из риса и пшена с маслом</v>
          </cell>
        </row>
        <row r="69">
          <cell r="B69">
            <v>376</v>
          </cell>
        </row>
        <row r="70">
          <cell r="C70" t="str">
            <v>Хлеб пшеничный</v>
          </cell>
          <cell r="D70">
            <v>40</v>
          </cell>
        </row>
        <row r="71">
          <cell r="C71" t="str">
            <v>Итого</v>
          </cell>
        </row>
        <row r="73">
          <cell r="B73">
            <v>52</v>
          </cell>
          <cell r="C73" t="str">
            <v>Салат из свеклы</v>
          </cell>
          <cell r="D73">
            <v>60</v>
          </cell>
        </row>
        <row r="74">
          <cell r="B74">
            <v>88</v>
          </cell>
        </row>
        <row r="75">
          <cell r="B75">
            <v>269</v>
          </cell>
        </row>
        <row r="76">
          <cell r="B76">
            <v>309</v>
          </cell>
          <cell r="C76" t="str">
            <v>Макароны отварные</v>
          </cell>
          <cell r="D76">
            <v>200</v>
          </cell>
        </row>
        <row r="77">
          <cell r="B77">
            <v>348</v>
          </cell>
          <cell r="D77">
            <v>200</v>
          </cell>
        </row>
        <row r="79">
          <cell r="C79" t="str">
            <v>Итого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  <cell r="H67">
            <v>6.49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AL9">
            <v>10.4</v>
          </cell>
        </row>
        <row r="10">
          <cell r="AL10">
            <v>12</v>
          </cell>
        </row>
        <row r="11">
          <cell r="AL11">
            <v>3.5</v>
          </cell>
        </row>
        <row r="12">
          <cell r="AL12">
            <v>2.8</v>
          </cell>
        </row>
        <row r="19">
          <cell r="AL19">
            <v>13.7</v>
          </cell>
        </row>
        <row r="20">
          <cell r="AL20">
            <v>36.5</v>
          </cell>
        </row>
        <row r="21">
          <cell r="AL21">
            <v>7.5</v>
          </cell>
        </row>
        <row r="22">
          <cell r="AL22">
            <v>7</v>
          </cell>
        </row>
        <row r="23">
          <cell r="AL23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лет'!B67</f>
        <v>3</v>
      </c>
      <c r="D4" s="33" t="str">
        <f>'[1]7-11 лет'!C67</f>
        <v>Бутерброд с сыром</v>
      </c>
      <c r="E4" s="41" t="s">
        <v>29</v>
      </c>
      <c r="F4" s="25">
        <f>[3]школы!AL9</f>
        <v>10.4</v>
      </c>
      <c r="G4" s="15">
        <f>'[2]7-11 лет'!E61</f>
        <v>125</v>
      </c>
      <c r="H4" s="15">
        <f>'[2]7-11 лет'!F61</f>
        <v>5.76</v>
      </c>
      <c r="I4" s="15">
        <f>'[2]7-11 лет'!G61</f>
        <v>3.85</v>
      </c>
      <c r="J4" s="16">
        <f>'[2]7-11 лет'!H61</f>
        <v>14.62</v>
      </c>
    </row>
    <row r="5" spans="1:10" x14ac:dyDescent="0.25">
      <c r="A5" s="7"/>
      <c r="B5" s="1" t="s">
        <v>12</v>
      </c>
      <c r="C5" s="2">
        <f>'[1]7-11 лет'!B68</f>
        <v>175</v>
      </c>
      <c r="D5" s="34" t="str">
        <f>'[1]7-11 лет'!C68</f>
        <v>Каша из риса и пшена с маслом</v>
      </c>
      <c r="E5" s="42" t="s">
        <v>31</v>
      </c>
      <c r="F5" s="26">
        <f>[3]школы!AL10</f>
        <v>12</v>
      </c>
      <c r="G5" s="17">
        <f>'[2]7-11 лет'!E62</f>
        <v>259.24</v>
      </c>
      <c r="H5" s="17">
        <f>'[2]7-11 лет'!F62</f>
        <v>5.97</v>
      </c>
      <c r="I5" s="17">
        <f>'[2]7-11 лет'!G62</f>
        <v>11.4</v>
      </c>
      <c r="J5" s="18">
        <f>'[2]7-11 лет'!H62</f>
        <v>33.090000000000003</v>
      </c>
    </row>
    <row r="6" spans="1:10" x14ac:dyDescent="0.25">
      <c r="A6" s="7"/>
      <c r="B6" s="1" t="s">
        <v>23</v>
      </c>
      <c r="C6" s="2">
        <f>'[1]7-11 лет'!B69</f>
        <v>376</v>
      </c>
      <c r="D6" s="34" t="s">
        <v>34</v>
      </c>
      <c r="E6" s="42" t="s">
        <v>37</v>
      </c>
      <c r="F6" s="26">
        <f>[3]школы!AL11</f>
        <v>3.5</v>
      </c>
      <c r="G6" s="17">
        <f>'[2]7-11 лет'!E63</f>
        <v>59.16</v>
      </c>
      <c r="H6" s="17">
        <f>'[2]7-11 лет'!F63</f>
        <v>0.16</v>
      </c>
      <c r="I6" s="17">
        <f>'[2]7-11 лет'!G63</f>
        <v>0.03</v>
      </c>
      <c r="J6" s="18">
        <f>'[2]7-11 лет'!H63</f>
        <v>15.2</v>
      </c>
    </row>
    <row r="7" spans="1:10" x14ac:dyDescent="0.25">
      <c r="A7" s="7"/>
      <c r="B7" s="2"/>
      <c r="C7" s="2"/>
      <c r="D7" s="34" t="str">
        <f>'[1]7-11 лет'!C70</f>
        <v>Хлеб пшеничный</v>
      </c>
      <c r="E7" s="42">
        <f>'[1]7-11 лет'!D70</f>
        <v>40</v>
      </c>
      <c r="F7" s="26">
        <f>[3]школы!AL12</f>
        <v>2.8</v>
      </c>
      <c r="G7" s="17">
        <f>'[2]7-11 лет'!E64</f>
        <v>95.2</v>
      </c>
      <c r="H7" s="17">
        <f>'[2]7-11 лет'!F64</f>
        <v>3.04</v>
      </c>
      <c r="I7" s="17">
        <f>'[2]7-11 лет'!G64</f>
        <v>0.32</v>
      </c>
      <c r="J7" s="18">
        <f>'[2]7-11 лет'!H64</f>
        <v>19.440000000000001</v>
      </c>
    </row>
    <row r="8" spans="1:10" ht="15.75" thickBot="1" x14ac:dyDescent="0.3">
      <c r="A8" s="8"/>
      <c r="B8" s="9"/>
      <c r="C8" s="9"/>
      <c r="D8" s="35" t="str">
        <f>'[1]7-11 лет'!C71</f>
        <v>Итого</v>
      </c>
      <c r="E8" s="43">
        <v>508</v>
      </c>
      <c r="F8" s="27">
        <v>28.7</v>
      </c>
      <c r="G8" s="19">
        <f>'[2]7-11 лет'!E65</f>
        <v>538.6</v>
      </c>
      <c r="H8" s="19">
        <f>'[2]7-11 лет'!F65</f>
        <v>14.93</v>
      </c>
      <c r="I8" s="19">
        <f>'[2]7-11 лет'!G65</f>
        <v>15.6</v>
      </c>
      <c r="J8" s="20">
        <f>'[2]7-11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'[1]7-11 лет'!B73</f>
        <v>52</v>
      </c>
      <c r="D12" s="36" t="str">
        <f>'[1]7-11 лет'!C73</f>
        <v>Салат из свеклы</v>
      </c>
      <c r="E12" s="44">
        <f>'[1]7-11 лет'!D73</f>
        <v>60</v>
      </c>
      <c r="F12" s="28">
        <v>1.9</v>
      </c>
      <c r="G12" s="21">
        <f>'[2]7-11 лет'!E66</f>
        <v>53.91</v>
      </c>
      <c r="H12" s="21">
        <f>'[2]7-11 лет'!F66</f>
        <v>0.81</v>
      </c>
      <c r="I12" s="21">
        <f>'[2]7-11 лет'!G66</f>
        <v>3.65</v>
      </c>
      <c r="J12" s="22">
        <f>'[2]7-11 лет'!H66</f>
        <v>4.72</v>
      </c>
    </row>
    <row r="13" spans="1:10" x14ac:dyDescent="0.25">
      <c r="A13" s="7"/>
      <c r="B13" s="1" t="s">
        <v>16</v>
      </c>
      <c r="C13" s="2">
        <f>'[1]7-11 лет'!B74</f>
        <v>88</v>
      </c>
      <c r="D13" s="34" t="s">
        <v>30</v>
      </c>
      <c r="E13" s="42" t="s">
        <v>31</v>
      </c>
      <c r="F13" s="26">
        <f>[3]школы!AL19</f>
        <v>13.7</v>
      </c>
      <c r="G13" s="17">
        <f>'[2]7-11 лет'!E67</f>
        <v>114</v>
      </c>
      <c r="H13" s="17">
        <f>'[2]7-11 лет'!F67</f>
        <v>7.91</v>
      </c>
      <c r="I13" s="17">
        <f>'[2]7-11 лет'!G67</f>
        <v>5.83</v>
      </c>
      <c r="J13" s="18">
        <f>'[2]7-11 лет'!H67</f>
        <v>6.49</v>
      </c>
    </row>
    <row r="14" spans="1:10" x14ac:dyDescent="0.25">
      <c r="A14" s="7"/>
      <c r="B14" s="1" t="s">
        <v>17</v>
      </c>
      <c r="C14" s="2">
        <f>'[1]7-11 лет'!B75</f>
        <v>269</v>
      </c>
      <c r="D14" s="34" t="s">
        <v>35</v>
      </c>
      <c r="E14" s="42" t="s">
        <v>32</v>
      </c>
      <c r="F14" s="26">
        <f>[3]школы!AL20</f>
        <v>36.5</v>
      </c>
      <c r="G14" s="17">
        <f>'[2]7-11 лет'!E68</f>
        <v>252.88</v>
      </c>
      <c r="H14" s="17">
        <f>'[2]7-11 лет'!F68</f>
        <v>11.1</v>
      </c>
      <c r="I14" s="17">
        <f>'[2]7-11 лет'!G68</f>
        <v>17.2</v>
      </c>
      <c r="J14" s="18">
        <f>'[2]7-11 лет'!H68</f>
        <v>14</v>
      </c>
    </row>
    <row r="15" spans="1:10" x14ac:dyDescent="0.25">
      <c r="A15" s="7"/>
      <c r="B15" s="1" t="s">
        <v>18</v>
      </c>
      <c r="C15" s="2">
        <f>'[1]7-11 лет'!B76</f>
        <v>309</v>
      </c>
      <c r="D15" s="34" t="str">
        <f>'[1]7-11 лет'!C76</f>
        <v>Макароны отварные</v>
      </c>
      <c r="E15" s="17">
        <f>'[1]7-11 лет'!D76</f>
        <v>200</v>
      </c>
      <c r="F15" s="26">
        <f>[3]школы!AL21</f>
        <v>7.5</v>
      </c>
      <c r="G15" s="17">
        <f>'[2]7-11 лет'!E69</f>
        <v>262.49</v>
      </c>
      <c r="H15" s="17">
        <f>'[2]7-11 лет'!F69</f>
        <v>7.17</v>
      </c>
      <c r="I15" s="17">
        <f>'[2]7-11 лет'!G69</f>
        <v>6.24</v>
      </c>
      <c r="J15" s="18">
        <f>'[2]7-11 лет'!H69</f>
        <v>43.19</v>
      </c>
    </row>
    <row r="16" spans="1:10" x14ac:dyDescent="0.25">
      <c r="A16" s="7"/>
      <c r="B16" s="1" t="s">
        <v>19</v>
      </c>
      <c r="C16" s="2">
        <f>'[1]7-11 лет'!B77</f>
        <v>348</v>
      </c>
      <c r="D16" s="34" t="s">
        <v>36</v>
      </c>
      <c r="E16" s="17">
        <f>'[1]7-11 лет'!D77</f>
        <v>200</v>
      </c>
      <c r="F16" s="26">
        <f>[3]школы!AL22</f>
        <v>7</v>
      </c>
      <c r="G16" s="17">
        <f>'[2]7-11 лет'!E70</f>
        <v>124.18</v>
      </c>
      <c r="H16" s="17">
        <f>'[2]7-11 лет'!F70</f>
        <v>1.08</v>
      </c>
      <c r="I16" s="17">
        <f>'[2]7-11 лет'!G70</f>
        <v>0</v>
      </c>
      <c r="J16" s="18">
        <f>'[2]7-11 лет'!H70</f>
        <v>31.33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60</v>
      </c>
      <c r="F17" s="26">
        <f>[3]школы!AL23</f>
        <v>3</v>
      </c>
      <c r="G17" s="17">
        <f>'[2]7-11 лет'!E71</f>
        <v>75.599999999999994</v>
      </c>
      <c r="H17" s="17">
        <f>'[2]7-11 лет'!F71</f>
        <v>2.92</v>
      </c>
      <c r="I17" s="17">
        <f>'[2]7-11 лет'!G71</f>
        <v>0.52</v>
      </c>
      <c r="J17" s="18">
        <f>'[2]7-11 лет'!H71</f>
        <v>14.2</v>
      </c>
    </row>
    <row r="18" spans="1:10" x14ac:dyDescent="0.25">
      <c r="A18" s="7"/>
      <c r="B18" s="1" t="s">
        <v>21</v>
      </c>
      <c r="C18" s="2"/>
      <c r="D18" s="34" t="str">
        <f>'[1]7-11 лет'!C79</f>
        <v>Итого</v>
      </c>
      <c r="E18" s="17">
        <v>835</v>
      </c>
      <c r="F18" s="26">
        <v>69.599999999999994</v>
      </c>
      <c r="G18" s="17">
        <f>'[2]7-11 лет'!E72</f>
        <v>883.06000000000006</v>
      </c>
      <c r="H18" s="17">
        <f>'[2]7-11 лет'!F72</f>
        <v>30.990000000000002</v>
      </c>
      <c r="I18" s="17">
        <f>'[2]7-11 лет'!G72</f>
        <v>33.440000000000005</v>
      </c>
      <c r="J18" s="18">
        <f>'[2]7-11 лет'!H72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2023-10-15T13:07:35Z</dcterms:modified>
</cp:coreProperties>
</file>