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D7" i="1"/>
  <c r="E7" i="1"/>
  <c r="D9" i="1"/>
  <c r="E9" i="1"/>
  <c r="F11" i="1" l="1"/>
  <c r="F12" i="1"/>
  <c r="F13" i="1"/>
  <c r="F14" i="1"/>
  <c r="F15" i="1"/>
  <c r="E17" i="1" l="1"/>
  <c r="E18" i="1"/>
  <c r="E11" i="1"/>
  <c r="E12" i="1"/>
  <c r="E13" i="1"/>
  <c r="E14" i="1"/>
  <c r="E15" i="1"/>
  <c r="G18" i="1"/>
  <c r="H18" i="1"/>
  <c r="I18" i="1"/>
  <c r="J18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<sst xmlns="http://schemas.openxmlformats.org/spreadsheetml/2006/main" count="33" uniqueCount="33">
  <si>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</si>
  <si>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</si>
  <si>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</si>
  <si>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</si>
  <si>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</si>
  <si>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</si>
  <si>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</si>
  <si>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</si>
  <si>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</si>
  <si>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</si>
  <si>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</si>
  <si>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</si>
  <si>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</si>
  <si>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</si>
  <si>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</si>
  <si>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</si>
  <si>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</si>
  <si>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</si>
  <si>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</si>
  <si>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</si>
  <si>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</si>
  <si>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</si>
  <si>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</si>
  <si>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</si>
  <si>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</si>
  <si>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</si>
  <si>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</si>
  <si>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</si>
  <si>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</si>
  <si>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</si>
  <si>
    <t>Каша гречневая рассыпчатая с маслом</t>
  </si>
  <si>
    <t>302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</si>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</sst>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0" fillId="0" borderId="0" xfId="0"/>
    <xf numFmtId="2" fontId="4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 wrapText="1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D116">
            <v>200</v>
          </cell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8">
          <cell r="D118" t="str">
            <v>150/5</v>
          </cell>
          <cell r="E118">
            <v>257.82</v>
          </cell>
          <cell r="F118">
            <v>8.3849999999999998</v>
          </cell>
          <cell r="G118">
            <v>6.1</v>
          </cell>
          <cell r="H118">
            <v>55.02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  <row r="121">
          <cell r="D121">
            <v>825</v>
          </cell>
          <cell r="E121">
            <v>975.73</v>
          </cell>
          <cell r="F121">
            <v>35.564999999999991</v>
          </cell>
          <cell r="G121">
            <v>34.93</v>
          </cell>
          <cell r="H121">
            <v>123.82000000000001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8">
          <cell r="H28">
            <v>12.3</v>
          </cell>
        </row>
        <row r="29">
          <cell r="H29">
            <v>36.5</v>
          </cell>
        </row>
        <row r="30">
          <cell r="H30">
            <v>7.1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45271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7" t="str">
        <f>'[1]7-11 лет'!C109</f>
        <v>Бутерброд с сыром</v>
      </c>
      <c r="E4" s="23" t="str">
        <f>'[1]7-11 лет'!D109</f>
        <v>25/15</v>
      </c>
      <c r="F4" s="24">
        <v>10.4</v>
      </c>
      <c r="G4" s="8">
        <f>'[1]7-11 лет'!E109</f>
        <v>125</v>
      </c>
      <c r="H4" s="8">
        <f>'[1]7-11 лет'!F109</f>
        <v>5.76</v>
      </c>
      <c r="I4" s="8">
        <f>'[1]7-11 лет'!G109</f>
        <v>3.85</v>
      </c>
      <c r="J4" s="8">
        <f>'[1]7-11 лет'!H109</f>
        <v>14.62</v>
      </c>
    </row>
    <row r="5" spans="1:10" x14ac:dyDescent="0.25">
      <c r="A5" s="3"/>
      <c r="B5" s="17" t="s">
        <v>12</v>
      </c>
      <c r="C5" s="18">
        <f>'[1]7-11 лет'!B110</f>
        <v>174</v>
      </c>
      <c r="D5" s="27" t="str">
        <f>'[1]7-11 лет'!C110</f>
        <v>Каша молоч.рисовая с маслом</v>
      </c>
      <c r="E5" s="24" t="str">
        <f>'[1]7-11 лет'!D110</f>
        <v>155(150/5)</v>
      </c>
      <c r="F5" s="24">
        <v>12</v>
      </c>
      <c r="G5" s="8">
        <f>'[1]7-11 лет'!E110</f>
        <v>191.33</v>
      </c>
      <c r="H5" s="8">
        <f>'[1]7-11 лет'!F110</f>
        <v>4.41</v>
      </c>
      <c r="I5" s="8">
        <f>'[1]7-11 лет'!G110</f>
        <v>6.31</v>
      </c>
      <c r="J5" s="8">
        <f>'[1]7-11 лет'!H110</f>
        <v>28.85</v>
      </c>
    </row>
    <row r="6" spans="1:10" x14ac:dyDescent="0.25">
      <c r="A6" s="3"/>
      <c r="B6" s="17" t="s">
        <v>23</v>
      </c>
      <c r="C6" s="18">
        <f>'[1]7-11 лет'!B111</f>
        <v>382</v>
      </c>
      <c r="D6" s="27" t="str">
        <f>'[1]7-11 лет'!C111</f>
        <v>Какао с молоком</v>
      </c>
      <c r="E6" s="25">
        <f>'[1]7-11 лет'!D111</f>
        <v>200</v>
      </c>
      <c r="F6" s="24">
        <v>8.3000000000000007</v>
      </c>
      <c r="G6" s="8">
        <f>'[1]7-11 лет'!E111</f>
        <v>143</v>
      </c>
      <c r="H6" s="8">
        <f>'[1]7-11 лет'!F111</f>
        <v>3.79</v>
      </c>
      <c r="I6" s="8">
        <f>'[1]7-11 лет'!G111</f>
        <v>3.2</v>
      </c>
      <c r="J6" s="8">
        <f>'[1]7-11 лет'!H111</f>
        <v>25.81</v>
      </c>
    </row>
    <row r="7" spans="1:10" s="21" customFormat="1" ht="15.75" thickBot="1" x14ac:dyDescent="0.3">
      <c r="A7" s="3"/>
      <c r="B7" s="17"/>
      <c r="C7" s="18"/>
      <c r="D7" s="27" t="str">
        <f>'[1]7-11 лет'!C112</f>
        <v>Хлеб пшеничный</v>
      </c>
      <c r="E7" s="26">
        <f>'[1]7-11 лет'!D112</f>
        <v>20</v>
      </c>
      <c r="F7" s="25">
        <v>1.5</v>
      </c>
      <c r="G7" s="8">
        <f>'[1]7-11 лет'!E112</f>
        <v>47.6</v>
      </c>
      <c r="H7" s="8">
        <f>'[1]7-11 лет'!F112</f>
        <v>1.52</v>
      </c>
      <c r="I7" s="8">
        <f>'[1]7-11 лет'!G112</f>
        <v>0.16</v>
      </c>
      <c r="J7" s="8">
        <f>'[1]7-11 лет'!H112</f>
        <v>9.7200000000000006</v>
      </c>
    </row>
    <row r="8" spans="1:10" x14ac:dyDescent="0.25">
      <c r="A8" s="2" t="s">
        <v>13</v>
      </c>
      <c r="B8" s="17" t="s">
        <v>20</v>
      </c>
      <c r="C8" s="18"/>
      <c r="D8" s="30" t="s">
        <v>32</v>
      </c>
      <c r="E8" s="17">
        <v>100</v>
      </c>
      <c r="F8" s="29">
        <v>8</v>
      </c>
      <c r="G8" s="31">
        <v>45</v>
      </c>
      <c r="H8" s="31">
        <v>0.4</v>
      </c>
      <c r="I8" s="31">
        <v>0.4</v>
      </c>
      <c r="J8" s="31">
        <v>9.8000000000000007</v>
      </c>
    </row>
    <row r="9" spans="1:10" x14ac:dyDescent="0.25">
      <c r="A9" s="3"/>
      <c r="B9" s="1"/>
      <c r="C9" s="28"/>
      <c r="D9" s="18" t="str">
        <f>'[1]7-11 лет'!C114</f>
        <v>Итого</v>
      </c>
      <c r="E9" s="24">
        <f>'[1]7-11 лет'!D114</f>
        <v>515</v>
      </c>
      <c r="F9" s="25">
        <v>40.200000000000003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20"/>
      <c r="E10" s="17"/>
      <c r="F10" s="22"/>
      <c r="G10" s="8"/>
      <c r="H10" s="8"/>
      <c r="I10" s="8"/>
      <c r="J10" s="8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f>[5]гимназия!H27</f>
        <v>3.1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f>'[4]7-11 лет'!D116</f>
        <v>200</v>
      </c>
      <c r="F12" s="11">
        <f>[5]гимназия!H28</f>
        <v>12.3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f>[5]гимназия!H29</f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31</v>
      </c>
      <c r="D14" s="12" t="s">
        <v>30</v>
      </c>
      <c r="E14" s="13" t="str">
        <f>'[4]7-11 лет'!D118</f>
        <v>150/5</v>
      </c>
      <c r="F14" s="11">
        <f>[5]гимназия!H30</f>
        <v>7.1</v>
      </c>
      <c r="G14" s="8">
        <f>'[4]7-11 лет'!E118</f>
        <v>257.82</v>
      </c>
      <c r="H14" s="8">
        <f>'[4]7-11 лет'!F118</f>
        <v>8.3849999999999998</v>
      </c>
      <c r="I14" s="8">
        <f>'[4]7-11 лет'!G118</f>
        <v>6.1</v>
      </c>
      <c r="J14" s="8">
        <f>'[4]7-11 лет'!H118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f>[5]гимназия!H31</f>
        <v>7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29</v>
      </c>
      <c r="D18" s="12"/>
      <c r="E18" s="8">
        <f>'[4]7-11 лет'!D121</f>
        <v>825</v>
      </c>
      <c r="F18" s="11">
        <v>68</v>
      </c>
      <c r="G18" s="8">
        <f>'[4]7-11 лет'!E121</f>
        <v>975.73</v>
      </c>
      <c r="H18" s="8">
        <f>'[4]7-11 лет'!F121</f>
        <v>35.564999999999991</v>
      </c>
      <c r="I18" s="8">
        <f>'[4]7-11 лет'!G121</f>
        <v>34.93</v>
      </c>
      <c r="J18" s="8">
        <f>'[4]7-11 лет'!H121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2023-12-10T17:13:28Z</dcterms:modified>
</cp:coreProperties>
</file>