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декабрь\11.12-15.12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5" i="1" l="1"/>
  <c r="H5" i="1"/>
  <c r="I5" i="1"/>
  <c r="J5" i="1"/>
  <c r="F12" i="1" l="1"/>
  <c r="F14" i="1"/>
  <c r="F15" i="1"/>
  <c r="F16" i="1"/>
  <c r="E12" i="1"/>
  <c r="E14" i="1"/>
  <c r="E15" i="1"/>
  <c r="E16" i="1"/>
  <c r="D18" i="1"/>
  <c r="F5" i="1"/>
  <c r="D14" i="1" l="1"/>
  <c r="G4" i="1" l="1"/>
  <c r="H4" i="1"/>
  <c r="I4" i="1"/>
  <c r="J4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<sst xmlns="http://schemas.openxmlformats.org/spreadsheetml/2006/main" count="32" uniqueCount="32">
  <si>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</si>
  <si>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</si>
  <si>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</si>
  <si>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</si>
  <si>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</si>
  <si>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</si>
  <si>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</si>
  <si>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</si>
  <si>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</si>
  <si>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</si>
  <si>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</si>
  <si>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</si>
  <si>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</si>
  <si>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</si>
  <si>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</si>
  <si>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</si>
  <si>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</si>
  <si>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</si>
  <si>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</si>
  <si>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</si>
  <si>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</si>
  <si>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</si>
  <si>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</si>
  <si>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</si>
  <si>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</si>
  <si>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</si>
  <si>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</si>
  <si>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</si>
  <si>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пр</t>
  </si>
  <si>
    <t>итого</t>
  </si>
  <si>
    <t>250\5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</si>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</sst>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V27">
            <v>3.1</v>
          </cell>
          <cell r="AW27">
            <v>100</v>
          </cell>
        </row>
        <row r="29">
          <cell r="AV29">
            <v>35.9</v>
          </cell>
          <cell r="AW29" t="str">
            <v>75/50</v>
          </cell>
        </row>
        <row r="30">
          <cell r="AV30">
            <v>9.5</v>
          </cell>
          <cell r="AW30">
            <v>200</v>
          </cell>
        </row>
        <row r="31">
          <cell r="AV31">
            <v>5.4</v>
          </cell>
          <cell r="AW31">
            <v>200</v>
          </cell>
        </row>
        <row r="32">
          <cell r="AP32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>
        <row r="180">
          <cell r="E180">
            <v>89.85</v>
          </cell>
          <cell r="F180">
            <v>1.35</v>
          </cell>
          <cell r="G180">
            <v>6.08</v>
          </cell>
          <cell r="H180">
            <v>7.87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126.11000000000001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31</v>
      </c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v>11.7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[2]гимназия!AV10</f>
        <v>8.8000000000000007</v>
      </c>
      <c r="G5" s="17">
        <f>'[3]7-11 лет'!E176</f>
        <v>146.30000000000001</v>
      </c>
      <c r="H5" s="17">
        <f>'[3]7-11 лет'!F176</f>
        <v>3.12</v>
      </c>
      <c r="I5" s="17">
        <f>'[3]7-11 лет'!G176</f>
        <v>2.5099999999999998</v>
      </c>
      <c r="J5" s="18">
        <f>'[3]7-11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v>1.5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'[4]7-11 лет'!B198</f>
        <v>52</v>
      </c>
      <c r="D12" s="35" t="str">
        <f>'[4]7-11 лет'!C198</f>
        <v>Салат из свеклы</v>
      </c>
      <c r="E12" s="45">
        <f>[2]гимназия!AW27</f>
        <v>100</v>
      </c>
      <c r="F12" s="28">
        <f>[2]гимназия!AV27</f>
        <v>3.1</v>
      </c>
      <c r="G12" s="21">
        <f>'[3]с. 12 лет и сарше'!E180</f>
        <v>89.85</v>
      </c>
      <c r="H12" s="21">
        <f>'[3]с. 12 лет и сарше'!F180</f>
        <v>1.35</v>
      </c>
      <c r="I12" s="21">
        <f>'[3]с. 12 лет и сарше'!G180</f>
        <v>6.08</v>
      </c>
      <c r="J12" s="22">
        <f>'[3]с. 12 лет и сарше'!H180</f>
        <v>7.87</v>
      </c>
    </row>
    <row r="13" spans="1:10" ht="30" x14ac:dyDescent="0.25">
      <c r="A13" s="7"/>
      <c r="B13" s="1" t="s">
        <v>16</v>
      </c>
      <c r="C13" s="2">
        <f>'[4]7-11 лет'!B199</f>
        <v>103</v>
      </c>
      <c r="D13" s="33" t="str">
        <f>'[4]7-11 лет'!C199</f>
        <v>Суп картофельный с макаронными изделиями</v>
      </c>
      <c r="E13" s="44" t="s">
        <v>30</v>
      </c>
      <c r="F13" s="26">
        <v>12.9</v>
      </c>
      <c r="G13" s="17">
        <f>'[3]с. 12 лет и сарше'!E181</f>
        <v>132.69999999999999</v>
      </c>
      <c r="H13" s="17">
        <f>'[3]с. 12 лет и сарше'!F181</f>
        <v>8.66</v>
      </c>
      <c r="I13" s="17">
        <f>'[3]с. 12 лет и сарше'!G181</f>
        <v>3.15</v>
      </c>
      <c r="J13" s="18">
        <f>'[3]с. 12 лет и сарше'!H181</f>
        <v>16.73</v>
      </c>
    </row>
    <row r="14" spans="1:10" x14ac:dyDescent="0.25">
      <c r="A14" s="7"/>
      <c r="B14" s="1" t="s">
        <v>17</v>
      </c>
      <c r="C14" s="2">
        <f>'[4]7-11 лет'!B200</f>
        <v>290</v>
      </c>
      <c r="D14" s="33" t="str">
        <f>'[4]7-11 лет'!C200</f>
        <v>Птица тушенная в смет.соусе</v>
      </c>
      <c r="E14" s="44" t="str">
        <f>[2]гимназия!AW29</f>
        <v>75/50</v>
      </c>
      <c r="F14" s="26">
        <f>[2]гимназия!AV29</f>
        <v>35.9</v>
      </c>
      <c r="G14" s="17">
        <f>'[3]с. 12 лет и сарше'!E182</f>
        <v>169</v>
      </c>
      <c r="H14" s="17">
        <f>'[3]с. 12 лет и сарше'!F182</f>
        <v>21.63</v>
      </c>
      <c r="I14" s="17">
        <f>'[3]с. 12 лет и сарше'!G182</f>
        <v>29.98</v>
      </c>
      <c r="J14" s="18">
        <f>'[3]с. 12 лет и сарше'!H182</f>
        <v>4.42</v>
      </c>
    </row>
    <row r="15" spans="1:10" x14ac:dyDescent="0.25">
      <c r="A15" s="7"/>
      <c r="B15" s="1" t="s">
        <v>18</v>
      </c>
      <c r="C15" s="2">
        <f>'[4]7-11 лет'!B201</f>
        <v>302</v>
      </c>
      <c r="D15" s="33" t="str">
        <f>'[4]7-11 лет'!C201</f>
        <v>Каша гречневая рассыпчатая</v>
      </c>
      <c r="E15" s="44">
        <f>[2]гимназия!AW30</f>
        <v>200</v>
      </c>
      <c r="F15" s="26">
        <f>[2]гимназия!AV30</f>
        <v>9.5</v>
      </c>
      <c r="G15" s="17">
        <f>'[3]с. 12 лет и сарше'!E183</f>
        <v>343.82</v>
      </c>
      <c r="H15" s="17">
        <f>'[3]с. 12 лет и сарше'!F183</f>
        <v>11.18</v>
      </c>
      <c r="I15" s="17">
        <f>'[3]с. 12 лет и сарше'!G183</f>
        <v>8.14</v>
      </c>
      <c r="J15" s="18">
        <f>'[3]с. 12 лет и сарше'!H183</f>
        <v>55.02</v>
      </c>
    </row>
    <row r="16" spans="1:10" x14ac:dyDescent="0.25">
      <c r="A16" s="7"/>
      <c r="B16" s="1" t="s">
        <v>19</v>
      </c>
      <c r="C16" s="2">
        <f>'[4]7-11 лет'!B202</f>
        <v>342</v>
      </c>
      <c r="D16" s="33" t="str">
        <f>'[4]7-11 лет'!C202</f>
        <v>Компот из св.яблок</v>
      </c>
      <c r="E16" s="44">
        <f>[2]гимназия!AW31</f>
        <v>200</v>
      </c>
      <c r="F16" s="26">
        <f>[2]гимназия!AV31</f>
        <v>5.4</v>
      </c>
      <c r="G16" s="17">
        <f>'[3]с. 12 лет и сарше'!E184</f>
        <v>108.96</v>
      </c>
      <c r="H16" s="17">
        <f>'[3]с. 12 лет и сарше'!F184</f>
        <v>0.16</v>
      </c>
      <c r="I16" s="17">
        <f>'[3]с. 12 лет и сарше'!G184</f>
        <v>0.16</v>
      </c>
      <c r="J16" s="18">
        <f>'[3]с. 12 лет и сарше'!H184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28</v>
      </c>
      <c r="D18" s="33" t="str">
        <f>[2]гимназия!$AP$32</f>
        <v>Хлеб ржаной</v>
      </c>
      <c r="E18" s="17">
        <v>40</v>
      </c>
      <c r="F18" s="26">
        <v>2</v>
      </c>
      <c r="G18" s="17">
        <f>'[3]с. 12 лет и сарше'!E185</f>
        <v>75.599999999999994</v>
      </c>
      <c r="H18" s="17">
        <f>'[3]с. 12 лет и сарше'!F185</f>
        <v>2.92</v>
      </c>
      <c r="I18" s="17">
        <f>'[3]с. 12 лет и сарше'!G185</f>
        <v>0.52</v>
      </c>
      <c r="J18" s="18">
        <f>'[3]с. 12 лет и сарше'!H185</f>
        <v>14.2</v>
      </c>
    </row>
    <row r="19" spans="1:10" x14ac:dyDescent="0.25">
      <c r="A19" s="7"/>
      <c r="B19" s="29"/>
      <c r="C19" s="29"/>
      <c r="D19" s="36" t="s">
        <v>29</v>
      </c>
      <c r="E19" s="30">
        <v>870</v>
      </c>
      <c r="F19" s="31">
        <v>68.8</v>
      </c>
      <c r="G19" s="17">
        <f>'[3]с. 12 лет и сарше'!E186</f>
        <v>919.93</v>
      </c>
      <c r="H19" s="17">
        <f>'[3]с. 12 лет и сарше'!F186</f>
        <v>45.9</v>
      </c>
      <c r="I19" s="17">
        <f>'[3]с. 12 лет и сарше'!G186</f>
        <v>48.03</v>
      </c>
      <c r="J19" s="18">
        <f>'[3]с. 12 лет и сарше'!H186</f>
        <v>126.11000000000001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2023-12-10T17:23:24Z</dcterms:modified>
</cp:coreProperties>
</file>