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22.01-26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15" i="1"/>
  <c r="E13" i="1"/>
  <c r="E12" i="1"/>
  <c r="F6" i="1"/>
  <c r="F4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G4" i="1"/>
  <c r="J4" i="1"/>
  <c r="G6" i="1"/>
  <c r="H6" i="1"/>
  <c r="G7" i="1"/>
  <c r="C4" i="1" l="1"/>
  <c r="D4" i="1"/>
  <c r="C5" i="1"/>
  <c r="D5" i="1"/>
  <c r="C6" i="1"/>
  <c r="D6" i="1"/>
  <c r="D7" i="1"/>
  <c r="C12" i="1" l="1"/>
  <c r="D12" i="1"/>
  <c r="C13" i="1"/>
  <c r="C14" i="1"/>
  <c r="D14" i="1"/>
  <c r="C15" i="1"/>
  <c r="D15" i="1"/>
  <c r="D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<sst xmlns="http://schemas.openxmlformats.org/spreadsheetml/2006/main" count="37" uniqueCount="36">
  <si>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</si>
  <si>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</si>
  <si>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</si>
  <si>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</si>
  <si>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</si>
  <si>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</si>
  <si>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</si>
  <si>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</si>
  <si>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</si>
  <si>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</si>
  <si>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</si>
  <si>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</si>
  <si>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</si>
  <si>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</si>
  <si>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</si>
  <si>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</si>
  <si>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</si>
  <si>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</si>
  <si>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</si>
  <si>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</si>
  <si>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</si>
  <si>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</si>
  <si>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</si>
  <si>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</si>
  <si>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</si>
  <si>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</si>
  <si>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</si>
  <si>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</si>
  <si>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</si>
  <si>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Чай с лимоном</t>
  </si>
  <si>
    <t>хлеб ржаной</t>
  </si>
  <si>
    <t>1-4 кл/1д.</t>
  </si>
  <si>
    <t>Итого</t>
  </si>
  <si>
    <t>70\50</t>
  </si>
  <si>
    <t>230\5</t>
  </si>
  <si>
    <t>Суп картофельный гороховый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</si>
</sst>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21">
          <cell r="B21">
            <v>43</v>
          </cell>
          <cell r="C21" t="str">
            <v>Салат из белокочанной капусты</v>
          </cell>
        </row>
        <row r="22">
          <cell r="B22">
            <v>102</v>
          </cell>
        </row>
        <row r="23">
          <cell r="B23">
            <v>269</v>
          </cell>
          <cell r="C23" t="str">
            <v>Котлеты рубленые с соусом</v>
          </cell>
        </row>
        <row r="24">
          <cell r="B24">
            <v>309</v>
          </cell>
          <cell r="C24" t="str">
            <v>Макароны отварные</v>
          </cell>
        </row>
        <row r="27">
          <cell r="C27" t="str">
            <v>Итого</v>
          </cell>
        </row>
      </sheetData>
      <sheetData sheetId="1">
        <row r="14">
          <cell r="B14">
            <v>15</v>
          </cell>
          <cell r="C14" t="str">
            <v>Сыр порциями</v>
          </cell>
        </row>
        <row r="15">
          <cell r="B15">
            <v>173</v>
          </cell>
          <cell r="C15" t="str">
            <v>Каша молоч.пшенная с маслом</v>
          </cell>
        </row>
        <row r="16">
          <cell r="B16">
            <v>379</v>
          </cell>
          <cell r="C16" t="str">
            <v>Кофейный напиток с молоком</v>
          </cell>
        </row>
        <row r="17">
          <cell r="C17" t="str">
            <v>Хлеб пшеничный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H9">
            <v>8.4</v>
          </cell>
        </row>
        <row r="11">
          <cell r="H11">
            <v>8.8000000000000007</v>
          </cell>
        </row>
        <row r="19">
          <cell r="I19">
            <v>100</v>
          </cell>
        </row>
        <row r="20">
          <cell r="I20">
            <v>250</v>
          </cell>
        </row>
        <row r="22">
          <cell r="I22">
            <v>200</v>
          </cell>
        </row>
        <row r="23">
          <cell r="I23" t="str">
            <v>200/15/8</v>
          </cell>
        </row>
        <row r="24">
          <cell r="I24">
            <v>40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  <cell r="H13">
            <v>0</v>
          </cell>
        </row>
        <row r="15">
          <cell r="E15">
            <v>146.30000000000001</v>
          </cell>
          <cell r="F15">
            <v>3.12</v>
          </cell>
        </row>
        <row r="16">
          <cell r="E16">
            <v>98</v>
          </cell>
        </row>
        <row r="18">
          <cell r="E18">
            <v>85.2</v>
          </cell>
          <cell r="F18">
            <v>1.46</v>
          </cell>
          <cell r="G18">
            <v>5.03</v>
          </cell>
          <cell r="H18">
            <v>8.9</v>
          </cell>
        </row>
        <row r="19">
          <cell r="E19">
            <v>191.25</v>
          </cell>
          <cell r="F19">
            <v>10.53</v>
          </cell>
          <cell r="G19">
            <v>5.19</v>
          </cell>
          <cell r="H19">
            <v>15.6</v>
          </cell>
        </row>
        <row r="20">
          <cell r="E20">
            <v>172.94</v>
          </cell>
          <cell r="F20">
            <v>8.34</v>
          </cell>
          <cell r="G20">
            <v>10.46</v>
          </cell>
          <cell r="H20">
            <v>11.9</v>
          </cell>
        </row>
        <row r="21">
          <cell r="E21">
            <v>262.49</v>
          </cell>
          <cell r="F21">
            <v>7.17</v>
          </cell>
          <cell r="G21">
            <v>6.24</v>
          </cell>
          <cell r="H21">
            <v>43.19</v>
          </cell>
        </row>
        <row r="22">
          <cell r="E22">
            <v>59.16</v>
          </cell>
          <cell r="F22">
            <v>0.16</v>
          </cell>
          <cell r="G22">
            <v>0.03</v>
          </cell>
          <cell r="H22">
            <v>15.2</v>
          </cell>
        </row>
        <row r="23">
          <cell r="E23">
            <v>98</v>
          </cell>
          <cell r="F23">
            <v>3.12</v>
          </cell>
          <cell r="G23">
            <v>0.36</v>
          </cell>
          <cell r="H23">
            <v>0</v>
          </cell>
        </row>
        <row r="24">
          <cell r="E24">
            <v>869.04</v>
          </cell>
          <cell r="F24">
            <v>30.78</v>
          </cell>
          <cell r="G24">
            <v>27.310000000000002</v>
          </cell>
          <cell r="H24">
            <v>94.79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27</v>
      </c>
      <c r="C1" s="18"/>
      <c r="D1" s="19"/>
      <c r="E1" t="s">
        <v>22</v>
      </c>
      <c r="F1" s="10" t="s">
        <v>31</v>
      </c>
      <c r="I1" t="s">
        <v>1</v>
      </c>
      <c r="J1" s="9">
        <v>45313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4"/>
      <c r="C4" s="1">
        <f>'[1]с. 12 лет и сарше'!B14</f>
        <v>15</v>
      </c>
      <c r="D4" s="12" t="str">
        <f>'[1]с. 12 лет и сарше'!C14</f>
        <v>Сыр порциями</v>
      </c>
      <c r="E4" s="8">
        <v>15</v>
      </c>
      <c r="F4" s="11">
        <f>[2]школы!H9</f>
        <v>8.4</v>
      </c>
      <c r="G4" s="8">
        <f>'[3]7-11 лет'!E13</f>
        <v>54</v>
      </c>
      <c r="H4" s="8">
        <v>3.45</v>
      </c>
      <c r="I4" s="8">
        <v>3.59</v>
      </c>
      <c r="J4" s="8">
        <f>'[3]7-11 лет'!H13</f>
        <v>0</v>
      </c>
    </row>
    <row r="5" spans="1:10" x14ac:dyDescent="0.25">
      <c r="A5" s="3"/>
      <c r="B5" s="14" t="s">
        <v>11</v>
      </c>
      <c r="C5" s="1">
        <f>'[1]с. 12 лет и сарше'!B15</f>
        <v>173</v>
      </c>
      <c r="D5" s="12" t="str">
        <f>'[1]с. 12 лет и сарше'!C15</f>
        <v>Каша молоч.пшенная с маслом</v>
      </c>
      <c r="E5" s="13" t="s">
        <v>34</v>
      </c>
      <c r="F5" s="11">
        <v>12.4</v>
      </c>
      <c r="G5" s="8">
        <v>349.14</v>
      </c>
      <c r="H5" s="8">
        <v>9.66</v>
      </c>
      <c r="I5" s="8">
        <v>12.37</v>
      </c>
      <c r="J5" s="8">
        <v>49.52</v>
      </c>
    </row>
    <row r="6" spans="1:10" x14ac:dyDescent="0.25">
      <c r="A6" s="3"/>
      <c r="B6" s="14" t="s">
        <v>12</v>
      </c>
      <c r="C6" s="1">
        <f>'[1]с. 12 лет и сарше'!B16</f>
        <v>379</v>
      </c>
      <c r="D6" s="12" t="str">
        <f>'[1]с. 12 лет и сарше'!C16</f>
        <v>Кофейный напиток с молоком</v>
      </c>
      <c r="E6" s="13">
        <v>200</v>
      </c>
      <c r="F6" s="11">
        <f>[2]школы!H11</f>
        <v>8.8000000000000007</v>
      </c>
      <c r="G6" s="8">
        <f>'[3]7-11 лет'!E15</f>
        <v>146.30000000000001</v>
      </c>
      <c r="H6" s="8">
        <f>'[3]7-11 лет'!F15</f>
        <v>3.12</v>
      </c>
      <c r="I6" s="8">
        <v>2.5099999999999998</v>
      </c>
      <c r="J6" s="8">
        <v>24.69</v>
      </c>
    </row>
    <row r="7" spans="1:10" x14ac:dyDescent="0.25">
      <c r="A7" s="3"/>
      <c r="B7" s="14" t="s">
        <v>23</v>
      </c>
      <c r="C7" s="15" t="s">
        <v>28</v>
      </c>
      <c r="D7" s="12" t="str">
        <f>'[1]с. 12 лет и сарше'!C17</f>
        <v>Хлеб пшеничный</v>
      </c>
      <c r="E7" s="8">
        <v>50</v>
      </c>
      <c r="F7" s="11">
        <v>4.7</v>
      </c>
      <c r="G7" s="8">
        <f>'[3]7-11 лет'!E16</f>
        <v>98</v>
      </c>
      <c r="H7" s="8">
        <v>1.52</v>
      </c>
      <c r="I7" s="8">
        <v>0.16</v>
      </c>
      <c r="J7" s="8">
        <v>9.77</v>
      </c>
    </row>
    <row r="8" spans="1:10" ht="15.75" thickBot="1" x14ac:dyDescent="0.3">
      <c r="A8" s="4"/>
      <c r="B8" s="1"/>
      <c r="C8" s="1"/>
      <c r="D8" s="12"/>
      <c r="E8" s="14"/>
      <c r="F8" s="14"/>
      <c r="G8" s="14"/>
      <c r="H8" s="14"/>
      <c r="I8" s="14"/>
      <c r="J8" s="14"/>
    </row>
    <row r="9" spans="1:10" x14ac:dyDescent="0.25">
      <c r="A9" s="2" t="s">
        <v>13</v>
      </c>
      <c r="B9" s="14" t="s">
        <v>20</v>
      </c>
      <c r="C9" s="1"/>
      <c r="D9" s="12"/>
      <c r="E9" s="8"/>
      <c r="F9" s="11"/>
      <c r="G9" s="8"/>
      <c r="H9" s="8"/>
      <c r="I9" s="8"/>
      <c r="J9" s="8"/>
    </row>
    <row r="10" spans="1:10" x14ac:dyDescent="0.25">
      <c r="A10" s="3"/>
      <c r="B10" s="1"/>
      <c r="C10" s="1"/>
      <c r="D10" s="12" t="s">
        <v>32</v>
      </c>
      <c r="E10" s="8">
        <v>500</v>
      </c>
      <c r="F10" s="11">
        <v>34.299999999999997</v>
      </c>
      <c r="G10" s="8">
        <v>647.44000000000005</v>
      </c>
      <c r="H10" s="8">
        <v>17.75</v>
      </c>
      <c r="I10" s="8">
        <v>18.63</v>
      </c>
      <c r="J10" s="8">
        <v>84</v>
      </c>
    </row>
    <row r="11" spans="1:10" ht="15.75" thickBot="1" x14ac:dyDescent="0.3">
      <c r="A11" s="4"/>
      <c r="B11" s="1"/>
      <c r="C11" s="1"/>
      <c r="D11" s="12"/>
      <c r="E11" s="8"/>
      <c r="F11" s="11"/>
      <c r="G11" s="8"/>
      <c r="H11" s="8"/>
      <c r="I11" s="8"/>
      <c r="J11" s="8"/>
    </row>
    <row r="12" spans="1:10" x14ac:dyDescent="0.25">
      <c r="A12" s="3" t="s">
        <v>14</v>
      </c>
      <c r="B12" s="14" t="s">
        <v>15</v>
      </c>
      <c r="C12" s="1">
        <f>'[1]7-11 лет'!B21</f>
        <v>43</v>
      </c>
      <c r="D12" s="12" t="str">
        <f>'[1]7-11 лет'!C21</f>
        <v>Салат из белокочанной капусты</v>
      </c>
      <c r="E12" s="13">
        <f>[2]школы!I19</f>
        <v>100</v>
      </c>
      <c r="F12" s="16">
        <v>4.0999999999999996</v>
      </c>
      <c r="G12" s="8">
        <f>'[3]7-11 лет'!E18</f>
        <v>85.2</v>
      </c>
      <c r="H12" s="8">
        <f>'[3]7-11 лет'!F18</f>
        <v>1.46</v>
      </c>
      <c r="I12" s="8">
        <f>'[3]7-11 лет'!G18</f>
        <v>5.03</v>
      </c>
      <c r="J12" s="8">
        <f>'[3]7-11 лет'!H18</f>
        <v>8.9</v>
      </c>
    </row>
    <row r="13" spans="1:10" x14ac:dyDescent="0.25">
      <c r="A13" s="3"/>
      <c r="B13" s="14" t="s">
        <v>16</v>
      </c>
      <c r="C13" s="1">
        <f>'[1]7-11 лет'!B22</f>
        <v>102</v>
      </c>
      <c r="D13" s="12" t="s">
        <v>35</v>
      </c>
      <c r="E13" s="13">
        <f>[2]школы!I20</f>
        <v>250</v>
      </c>
      <c r="F13" s="16">
        <v>12.4</v>
      </c>
      <c r="G13" s="8">
        <f>'[3]7-11 лет'!E19</f>
        <v>191.25</v>
      </c>
      <c r="H13" s="8">
        <f>'[3]7-11 лет'!F19</f>
        <v>10.53</v>
      </c>
      <c r="I13" s="8">
        <f>'[3]7-11 лет'!G19</f>
        <v>5.19</v>
      </c>
      <c r="J13" s="8">
        <f>'[3]7-11 лет'!H19</f>
        <v>15.6</v>
      </c>
    </row>
    <row r="14" spans="1:10" x14ac:dyDescent="0.25">
      <c r="A14" s="3"/>
      <c r="B14" s="14" t="s">
        <v>17</v>
      </c>
      <c r="C14" s="1">
        <f>'[1]7-11 лет'!B23</f>
        <v>269</v>
      </c>
      <c r="D14" s="12" t="str">
        <f>'[1]7-11 лет'!C23</f>
        <v>Котлеты рубленые с соусом</v>
      </c>
      <c r="E14" s="13" t="s">
        <v>33</v>
      </c>
      <c r="F14" s="16">
        <v>36.5</v>
      </c>
      <c r="G14" s="8">
        <f>'[3]7-11 лет'!E20</f>
        <v>172.94</v>
      </c>
      <c r="H14" s="8">
        <f>'[3]7-11 лет'!F20</f>
        <v>8.34</v>
      </c>
      <c r="I14" s="8">
        <f>'[3]7-11 лет'!G20</f>
        <v>10.46</v>
      </c>
      <c r="J14" s="8">
        <f>'[3]7-11 лет'!H20</f>
        <v>11.9</v>
      </c>
    </row>
    <row r="15" spans="1:10" x14ac:dyDescent="0.25">
      <c r="A15" s="3"/>
      <c r="B15" s="14" t="s">
        <v>18</v>
      </c>
      <c r="C15" s="1">
        <f>'[1]7-11 лет'!B24</f>
        <v>309</v>
      </c>
      <c r="D15" s="12" t="str">
        <f>'[1]7-11 лет'!C24</f>
        <v>Макароны отварные</v>
      </c>
      <c r="E15" s="13">
        <f>[2]школы!I22</f>
        <v>200</v>
      </c>
      <c r="F15" s="16">
        <v>7.6</v>
      </c>
      <c r="G15" s="13">
        <f>'[3]7-11 лет'!E21</f>
        <v>262.49</v>
      </c>
      <c r="H15" s="8">
        <f>'[3]7-11 лет'!F21</f>
        <v>7.17</v>
      </c>
      <c r="I15" s="8">
        <f>'[3]7-11 лет'!G21</f>
        <v>6.24</v>
      </c>
      <c r="J15" s="8">
        <f>'[3]7-11 лет'!H21</f>
        <v>43.19</v>
      </c>
    </row>
    <row r="16" spans="1:10" x14ac:dyDescent="0.25">
      <c r="A16" s="3"/>
      <c r="B16" s="14" t="s">
        <v>19</v>
      </c>
      <c r="C16" s="1">
        <v>377</v>
      </c>
      <c r="D16" s="12" t="s">
        <v>29</v>
      </c>
      <c r="E16" s="13" t="str">
        <f>[2]школы!I23</f>
        <v>200/15/8</v>
      </c>
      <c r="F16" s="16">
        <v>2.7</v>
      </c>
      <c r="G16" s="8">
        <f>'[3]7-11 лет'!E22</f>
        <v>59.16</v>
      </c>
      <c r="H16" s="8">
        <f>'[3]7-11 лет'!F22</f>
        <v>0.16</v>
      </c>
      <c r="I16" s="8">
        <f>'[3]7-11 лет'!G22</f>
        <v>0.03</v>
      </c>
      <c r="J16" s="8">
        <f>'[3]7-11 лет'!H22</f>
        <v>15.2</v>
      </c>
    </row>
    <row r="17" spans="1:10" x14ac:dyDescent="0.25">
      <c r="A17" s="3"/>
      <c r="B17" s="14" t="s">
        <v>24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3"/>
      <c r="B18" s="14" t="s">
        <v>21</v>
      </c>
      <c r="C18" s="1" t="s">
        <v>28</v>
      </c>
      <c r="D18" s="12" t="s">
        <v>30</v>
      </c>
      <c r="E18" s="13">
        <f>[2]школы!I24</f>
        <v>40</v>
      </c>
      <c r="F18" s="16">
        <v>2.8</v>
      </c>
      <c r="G18" s="8">
        <f>'[3]7-11 лет'!E23</f>
        <v>98</v>
      </c>
      <c r="H18" s="8">
        <f>'[3]7-11 лет'!F23</f>
        <v>3.12</v>
      </c>
      <c r="I18" s="8">
        <f>'[3]7-11 лет'!G23</f>
        <v>0.36</v>
      </c>
      <c r="J18" s="8">
        <f>'[3]7-11 лет'!H23</f>
        <v>0</v>
      </c>
    </row>
    <row r="19" spans="1:10" x14ac:dyDescent="0.25">
      <c r="A19" s="3"/>
      <c r="B19" s="1"/>
      <c r="C19" s="1"/>
      <c r="D19" s="12" t="str">
        <f>'[1]7-11 лет'!C27</f>
        <v>Итого</v>
      </c>
      <c r="E19" s="13">
        <v>893</v>
      </c>
      <c r="F19" s="16">
        <v>66.099999999999994</v>
      </c>
      <c r="G19" s="8">
        <f>'[3]7-11 лет'!E24</f>
        <v>869.04</v>
      </c>
      <c r="H19" s="8">
        <f>'[3]7-11 лет'!F24</f>
        <v>30.78</v>
      </c>
      <c r="I19" s="8">
        <f>'[3]7-11 лет'!G24</f>
        <v>27.310000000000002</v>
      </c>
      <c r="J19" s="8">
        <f>'[3]7-11 лет'!H24</f>
        <v>94.79</v>
      </c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2023-11-19T16:53:16Z</cp:lastPrinted>
  <dcterms:created xsi:type="dcterms:W3CDTF">2015-06-05T18:19:34Z</dcterms:created>
  <dcterms:modified xsi:type="dcterms:W3CDTF">2024-01-21T08:02:02Z</dcterms:modified>
</cp:coreProperties>
</file>