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4-25г\5-11 кл\СЕнтябрь\2 неделя 23.09-27.09\"/>
    </mc:Choice>
  </mc:AlternateContent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19" i="1" l="1"/>
  <c r="G20" i="1"/>
  <c r="H19" i="1"/>
  <c r="I19" i="1"/>
  <c r="J19" i="1"/>
  <c r="H20" i="1"/>
  <c r="I20" i="1"/>
  <c r="J20" i="1"/>
  <c r="G17" i="1"/>
  <c r="H17" i="1"/>
  <c r="I17" i="1"/>
  <c r="J17" i="1"/>
  <c r="G16" i="1"/>
  <c r="H16" i="1"/>
  <c r="I16" i="1"/>
  <c r="J16" i="1"/>
  <c r="G18" i="1"/>
  <c r="H18" i="1"/>
  <c r="I18" i="1"/>
  <c r="J18" i="1"/>
  <c r="G14" i="1"/>
  <c r="H14" i="1"/>
  <c r="I14" i="1"/>
  <c r="J14" i="1"/>
  <c r="G15" i="1"/>
  <c r="H15" i="1"/>
  <c r="I15" i="1"/>
  <c r="J15" i="1"/>
  <c r="G13" i="1"/>
  <c r="G12" i="1"/>
  <c r="H13" i="1"/>
  <c r="I13" i="1"/>
  <c r="J13" i="1"/>
  <c r="H12" i="1"/>
  <c r="I12" i="1"/>
  <c r="J12" i="1"/>
  <c r="D19" i="1"/>
  <c r="D20" i="1"/>
  <c r="D18" i="1"/>
  <c r="D17" i="1"/>
  <c r="D16" i="1"/>
  <c r="D15" i="1"/>
  <c r="D14" i="1"/>
  <c r="D13" i="1"/>
  <c r="D12" i="1"/>
  <c r="G10" i="1"/>
  <c r="J10" i="1"/>
  <c r="I10" i="1"/>
  <c r="H10" i="1"/>
  <c r="G6" i="1"/>
  <c r="J6" i="1"/>
  <c r="I6" i="1"/>
  <c r="H6" i="1"/>
  <c r="G5" i="1"/>
  <c r="J5" i="1"/>
  <c r="I5" i="1"/>
  <c r="H5" i="1"/>
  <c r="G4" i="1"/>
  <c r="J4" i="1"/>
  <c r="I4" i="1"/>
  <c r="H4" i="1"/>
  <c r="E10" i="1"/>
  <c r="E6" i="1"/>
  <c r="D9" i="1"/>
  <c r="C17" i="1" l="1"/>
  <c r="C6" i="1"/>
  <c r="D5" i="1"/>
  <c r="D6" i="1"/>
  <c r="E17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<sst xmlns="http://schemas.openxmlformats.org/spreadsheetml/2006/main" count="40" uniqueCount="40">
  <si>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</si>
  <si>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</si>
  <si>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</si>
  <si>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</si>
  <si>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</si>
  <si>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</si>
  <si>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</si>
  <si>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</si>
  <si>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</si>
  <si>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</si>
  <si>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</si>
  <si>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</si>
  <si>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</si>
  <si>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</si>
  <si>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</si>
  <si>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</si>
  <si>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</si>
  <si>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</si>
  <si>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</si>
  <si>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</si>
  <si>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</si>
  <si>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</si>
  <si>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</si>
  <si>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</si>
  <si>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</si>
  <si>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</si>
  <si>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</si>
  <si>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"Малобикшихская СОШ" Канашского муниципального округа</t>
  </si>
  <si>
    <t>173</t>
  </si>
  <si>
    <t>376</t>
  </si>
  <si>
    <t>Итого за завтрак</t>
  </si>
  <si>
    <t>70</t>
  </si>
  <si>
    <t>82</t>
  </si>
  <si>
    <t>290</t>
  </si>
  <si>
    <t>304</t>
  </si>
  <si>
    <t>349</t>
  </si>
  <si>
    <t>372</t>
  </si>
  <si>
    <t>5-11 кл</t>
  </si>
  <si>
    <t xml:space="preserve">24.09.2024
</t>
  </si>
  <si>
    <t>Каша молочная пшеничная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</si>
</sst>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4" xfId="0" applyFill="1" applyBorder="1"/>
    <xf numFmtId="0" fontId="0" fillId="0" borderId="0" xfId="0" applyFill="1"/>
    <xf numFmtId="0" fontId="0" fillId="0" borderId="12" xfId="0" applyFill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0" fillId="0" borderId="9" xfId="0" applyFill="1" applyBorder="1"/>
    <xf numFmtId="14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 wrapText="1"/>
      <protection locked="0"/>
    </xf>
    <xf numFmtId="1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/&#1052;&#1045;&#1053;&#1070;%202024-25&#1075;/&#1054;&#1073;&#1097;&#1077;&#1077;%20&#1084;&#1077;&#1085;&#1102;%201-4%20&#1082;&#1083;%205&#1090;&#1080;&#1076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3;&#1086;&#1074;&#1086;&#1077;%20&#1084;&#1077;&#1085;&#1102;%20&#1050;&#1072;&#1084;&#1080;&#1083;&#1100;/&#1050;&#1072;&#1084;&#1080;&#1083;&#1100;%20&#1084;&#1077;&#1085;&#1102;%20&#1085;&#1072;%208%20&#1076;&#1077;&#1085;&#1100;%20&#1080;&#1089;&#1087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54;&#1042;&#1054;&#1045;%20&#1052;&#1045;&#1053;&#1070;%202022-23%20&#1075;&#1086;&#1076;/&#1052;&#1045;&#1053;&#1070;%202023-24/&#1052;&#1045;&#1085;&#1102;%20&#1096;&#1082;&#1086;&#1083;&#1100;&#1085;&#1086;&#107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1;&#1080;&#1089;&#1090;%20Microsoft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>
        <row r="127">
          <cell r="E127" t="str">
            <v>9,46</v>
          </cell>
          <cell r="F127" t="str">
            <v>12,11</v>
          </cell>
          <cell r="G127" t="str">
            <v>48,54</v>
          </cell>
          <cell r="H127" t="str">
            <v>341,71</v>
          </cell>
        </row>
        <row r="128">
          <cell r="E128" t="str">
            <v>0,07</v>
          </cell>
          <cell r="F128" t="str">
            <v>0,02</v>
          </cell>
          <cell r="G128" t="str">
            <v>15</v>
          </cell>
          <cell r="H128" t="str">
            <v>60</v>
          </cell>
        </row>
        <row r="129">
          <cell r="D129" t="str">
            <v>30/25</v>
          </cell>
          <cell r="E129" t="str">
            <v>2,38</v>
          </cell>
          <cell r="F129" t="str">
            <v>0,32</v>
          </cell>
          <cell r="G129" t="str">
            <v>27,92</v>
          </cell>
          <cell r="H129" t="str">
            <v>126,9</v>
          </cell>
        </row>
        <row r="130">
          <cell r="B130" t="str">
            <v>ФРУКТЫ (ПЛОДЫ Свежие)</v>
          </cell>
        </row>
        <row r="131">
          <cell r="D131" t="str">
            <v>585</v>
          </cell>
          <cell r="E131" t="str">
            <v>11,91</v>
          </cell>
          <cell r="F131" t="str">
            <v>12,45</v>
          </cell>
          <cell r="G131" t="str">
            <v>91,46</v>
          </cell>
          <cell r="H131" t="str">
            <v>528,61</v>
          </cell>
        </row>
        <row r="133">
          <cell r="B133" t="str">
            <v>ОГУРЦЫ МАРИНОВАННЫЕ ПОРЦИЯМИ</v>
          </cell>
          <cell r="E133" t="str">
            <v>0,48</v>
          </cell>
          <cell r="F133" t="str">
            <v>0,06</v>
          </cell>
          <cell r="G133" t="str">
            <v>1,02</v>
          </cell>
          <cell r="H133" t="str">
            <v>6</v>
          </cell>
        </row>
        <row r="134">
          <cell r="B134" t="str">
            <v>БОРЩ С КАПУСТОЙ И КАРТОФЕЛЕМ СО СМЕТАНОЙ И КУРИЦЕЙ</v>
          </cell>
          <cell r="E134" t="str">
            <v>6,27</v>
          </cell>
          <cell r="F134" t="str">
            <v>8,23</v>
          </cell>
          <cell r="G134" t="str">
            <v>8,96</v>
          </cell>
          <cell r="H134" t="str">
            <v>142,07</v>
          </cell>
        </row>
        <row r="135">
          <cell r="B135" t="str">
            <v>РИС ОТВАРНОЙ С МАСЛОМ (Ш)</v>
          </cell>
          <cell r="E135" t="str">
            <v>4,96</v>
          </cell>
          <cell r="F135" t="str">
            <v>4,51</v>
          </cell>
          <cell r="G135" t="str">
            <v>52,03</v>
          </cell>
          <cell r="H135" t="str">
            <v>268,5</v>
          </cell>
        </row>
        <row r="136">
          <cell r="B136" t="str">
            <v xml:space="preserve">ГОЛЕНЬ ТУШЕНАЯ </v>
          </cell>
          <cell r="E136" t="str">
            <v>16,6</v>
          </cell>
          <cell r="F136" t="str">
            <v>13,55</v>
          </cell>
          <cell r="G136" t="str">
            <v>3,62</v>
          </cell>
          <cell r="H136" t="str">
            <v>202,5</v>
          </cell>
        </row>
        <row r="137">
          <cell r="B137" t="str">
            <v>СОУС СМЕТАННЫЙ</v>
          </cell>
          <cell r="E137" t="str">
            <v>0,46</v>
          </cell>
          <cell r="F137" t="str">
            <v>1,65</v>
          </cell>
          <cell r="G137" t="str">
            <v>1,94</v>
          </cell>
          <cell r="H137" t="str">
            <v>24,44</v>
          </cell>
        </row>
        <row r="138">
          <cell r="B138" t="str">
            <v>КОМПОТ ИЗ СМЕСИ СУХОФРУКТОВ</v>
          </cell>
          <cell r="E138" t="str">
            <v>0,66</v>
          </cell>
          <cell r="F138" t="str">
            <v>0,09</v>
          </cell>
          <cell r="G138" t="str">
            <v>32,01</v>
          </cell>
          <cell r="H138" t="str">
            <v>132,8</v>
          </cell>
        </row>
        <row r="139">
          <cell r="B139" t="str">
            <v>ХЛЕБ РЖАНОЙ</v>
          </cell>
          <cell r="E139" t="str">
            <v>2,44</v>
          </cell>
          <cell r="F139" t="str">
            <v>0,48</v>
          </cell>
          <cell r="G139" t="str">
            <v>15,96</v>
          </cell>
          <cell r="H139" t="str">
            <v>78,8</v>
          </cell>
        </row>
        <row r="140">
          <cell r="A140" t="str">
            <v>Итого за Обед</v>
          </cell>
          <cell r="E140">
            <v>31.87</v>
          </cell>
          <cell r="F140" t="str">
            <v>28,57</v>
          </cell>
          <cell r="G140" t="str">
            <v>115,54</v>
          </cell>
          <cell r="H140" t="str">
            <v>855,11</v>
          </cell>
        </row>
        <row r="141">
          <cell r="A141" t="str">
            <v>Итого за день</v>
          </cell>
          <cell r="E141" t="str">
            <v>43,78</v>
          </cell>
          <cell r="F141" t="str">
            <v>41,02</v>
          </cell>
          <cell r="G141" t="str">
            <v>207</v>
          </cell>
          <cell r="H141" t="str">
            <v>1383,72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1"/>
    </sheetNames>
    <sheetDataSet>
      <sheetData sheetId="0">
        <row r="31">
          <cell r="D31" t="str">
            <v>Запеканка творож.со сметан.</v>
          </cell>
        </row>
        <row r="32">
          <cell r="D32" t="str">
            <v>чай с сахаром</v>
          </cell>
        </row>
        <row r="33">
          <cell r="D33" t="str">
            <v>бутерброд с повидлом</v>
          </cell>
          <cell r="T33" t="str">
            <v>2</v>
          </cell>
        </row>
        <row r="46">
          <cell r="T46" t="str">
            <v>пр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с. 12 лет и сарше"/>
      <sheetName val="Лист3"/>
    </sheetNames>
    <sheetDataSet>
      <sheetData sheetId="0" refreshError="1">
        <row r="136">
          <cell r="E136">
            <v>304.22000000000003</v>
          </cell>
        </row>
        <row r="148">
          <cell r="D148">
            <v>40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4">
          <cell r="A14">
            <v>2805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30" x14ac:dyDescent="0.25">
      <c r="A1" s="24" t="s">
        <v>0</v>
      </c>
      <c r="B1" s="37" t="s">
        <v>27</v>
      </c>
      <c r="C1" s="38"/>
      <c r="D1" s="39"/>
      <c r="E1" t="s">
        <v>22</v>
      </c>
      <c r="F1" s="7" t="s">
        <v>37</v>
      </c>
      <c r="I1" t="s">
        <v>1</v>
      </c>
      <c r="J1" s="29" t="s">
        <v>38</v>
      </c>
    </row>
    <row r="2" spans="1:10" ht="7.5" customHeight="1" thickBot="1" x14ac:dyDescent="0.3">
      <c r="A2" s="24"/>
      <c r="B2" s="18"/>
      <c r="C2" s="18"/>
      <c r="D2" s="18"/>
    </row>
    <row r="3" spans="1:10" ht="15.75" thickBot="1" x14ac:dyDescent="0.3">
      <c r="A3" s="25" t="s">
        <v>2</v>
      </c>
      <c r="B3" s="19" t="s">
        <v>3</v>
      </c>
      <c r="C3" s="19" t="s">
        <v>25</v>
      </c>
      <c r="D3" s="19" t="s">
        <v>4</v>
      </c>
      <c r="E3" s="19" t="s">
        <v>26</v>
      </c>
      <c r="F3" s="19" t="s">
        <v>5</v>
      </c>
      <c r="G3" s="19" t="s">
        <v>6</v>
      </c>
      <c r="H3" s="19" t="s">
        <v>7</v>
      </c>
      <c r="I3" s="19" t="s">
        <v>8</v>
      </c>
      <c r="J3" s="36" t="s">
        <v>9</v>
      </c>
    </row>
    <row r="4" spans="1:10" x14ac:dyDescent="0.25">
      <c r="A4" s="26" t="s">
        <v>10</v>
      </c>
      <c r="B4" s="20" t="s">
        <v>11</v>
      </c>
      <c r="C4" s="31" t="s">
        <v>28</v>
      </c>
      <c r="D4" s="14" t="s">
        <v>39</v>
      </c>
      <c r="E4" s="17">
        <v>230</v>
      </c>
      <c r="F4" s="8">
        <v>18.62</v>
      </c>
      <c r="G4" s="3" t="str">
        <f>[1]TDSheet!$H$127</f>
        <v>341,71</v>
      </c>
      <c r="H4" s="3" t="str">
        <f>[1]TDSheet!E127</f>
        <v>9,46</v>
      </c>
      <c r="I4" s="3" t="str">
        <f>[1]TDSheet!F127</f>
        <v>12,11</v>
      </c>
      <c r="J4" s="3" t="str">
        <f>[1]TDSheet!G127</f>
        <v>48,54</v>
      </c>
    </row>
    <row r="5" spans="1:10" x14ac:dyDescent="0.25">
      <c r="A5" s="27"/>
      <c r="B5" s="21" t="s">
        <v>12</v>
      </c>
      <c r="C5" s="32" t="s">
        <v>29</v>
      </c>
      <c r="D5" s="14" t="str">
        <f>[2]стр1!D32</f>
        <v>чай с сахаром</v>
      </c>
      <c r="E5" s="17">
        <v>200</v>
      </c>
      <c r="F5" s="8">
        <v>1.64</v>
      </c>
      <c r="G5" s="3" t="str">
        <f>[1]TDSheet!$H$128</f>
        <v>60</v>
      </c>
      <c r="H5" s="3" t="str">
        <f>[1]TDSheet!E128</f>
        <v>0,07</v>
      </c>
      <c r="I5" s="3" t="str">
        <f>[1]TDSheet!F128</f>
        <v>0,02</v>
      </c>
      <c r="J5" s="3" t="str">
        <f>[1]TDSheet!G128</f>
        <v>15</v>
      </c>
    </row>
    <row r="6" spans="1:10" x14ac:dyDescent="0.25">
      <c r="A6" s="27"/>
      <c r="B6" s="21" t="s">
        <v>23</v>
      </c>
      <c r="C6" s="32" t="str">
        <f>[2]стр1!T33</f>
        <v>2</v>
      </c>
      <c r="D6" s="14" t="str">
        <f>[2]стр1!D33</f>
        <v>бутерброд с повидлом</v>
      </c>
      <c r="E6" s="17" t="str">
        <f>[1]TDSheet!$D$129</f>
        <v>30/25</v>
      </c>
      <c r="F6" s="8">
        <v>6.53</v>
      </c>
      <c r="G6" s="3" t="str">
        <f>[1]TDSheet!$H$129</f>
        <v>126,9</v>
      </c>
      <c r="H6" s="3" t="str">
        <f>[1]TDSheet!E129</f>
        <v>2,38</v>
      </c>
      <c r="I6" s="3" t="str">
        <f>[1]TDSheet!F129</f>
        <v>0,32</v>
      </c>
      <c r="J6" s="3" t="str">
        <f>[1]TDSheet!G129</f>
        <v>27,92</v>
      </c>
    </row>
    <row r="7" spans="1:10" x14ac:dyDescent="0.25">
      <c r="A7" s="27"/>
      <c r="B7" s="1"/>
      <c r="C7" s="32"/>
      <c r="D7" s="14"/>
      <c r="E7" s="17"/>
      <c r="F7" s="8"/>
      <c r="G7" s="3"/>
      <c r="H7" s="3"/>
      <c r="I7" s="3"/>
      <c r="J7" s="3"/>
    </row>
    <row r="8" spans="1:10" ht="15.75" thickBot="1" x14ac:dyDescent="0.3">
      <c r="A8" s="28"/>
      <c r="B8" s="2"/>
      <c r="C8" s="33"/>
      <c r="D8" s="14"/>
      <c r="E8" s="17"/>
      <c r="F8" s="8"/>
      <c r="G8" s="3"/>
      <c r="H8" s="3"/>
      <c r="I8" s="3"/>
      <c r="J8" s="3"/>
    </row>
    <row r="9" spans="1:10" x14ac:dyDescent="0.25">
      <c r="A9" s="26" t="s">
        <v>13</v>
      </c>
      <c r="B9" s="20" t="s">
        <v>20</v>
      </c>
      <c r="C9" s="34">
        <v>386</v>
      </c>
      <c r="D9" s="14" t="str">
        <f>[1]TDSheet!$B$130</f>
        <v>ФРУКТЫ (ПЛОДЫ Свежие)</v>
      </c>
      <c r="E9" s="17">
        <v>100</v>
      </c>
      <c r="F9" s="8">
        <v>9</v>
      </c>
      <c r="G9" s="21"/>
      <c r="H9" s="21"/>
      <c r="I9" s="21"/>
      <c r="J9" s="21"/>
    </row>
    <row r="10" spans="1:10" x14ac:dyDescent="0.25">
      <c r="A10" s="27"/>
      <c r="B10" s="1"/>
      <c r="C10" s="1"/>
      <c r="D10" s="14" t="s">
        <v>30</v>
      </c>
      <c r="E10" s="17" t="str">
        <f>[1]TDSheet!$D$131</f>
        <v>585</v>
      </c>
      <c r="F10" s="8">
        <v>35.79</v>
      </c>
      <c r="G10" s="3" t="str">
        <f>[1]TDSheet!$H$131</f>
        <v>528,61</v>
      </c>
      <c r="H10" s="3" t="str">
        <f>[1]TDSheet!E131</f>
        <v>11,91</v>
      </c>
      <c r="I10" s="3" t="str">
        <f>[1]TDSheet!F131</f>
        <v>12,45</v>
      </c>
      <c r="J10" s="3" t="str">
        <f>[1]TDSheet!G131</f>
        <v>91,46</v>
      </c>
    </row>
    <row r="11" spans="1:10" ht="15.75" thickBot="1" x14ac:dyDescent="0.3">
      <c r="A11" s="28"/>
      <c r="B11" s="2"/>
      <c r="C11" s="2"/>
      <c r="D11" s="14"/>
      <c r="E11" s="3"/>
      <c r="F11" s="8"/>
      <c r="G11" s="3"/>
      <c r="H11" s="3"/>
      <c r="I11" s="3"/>
      <c r="J11" s="3"/>
    </row>
    <row r="12" spans="1:10" x14ac:dyDescent="0.25">
      <c r="A12" s="27" t="s">
        <v>14</v>
      </c>
      <c r="B12" s="23" t="s">
        <v>15</v>
      </c>
      <c r="C12" s="30" t="s">
        <v>31</v>
      </c>
      <c r="D12" s="14" t="str">
        <f>[1]TDSheet!$B$133</f>
        <v>ОГУРЦЫ МАРИНОВАННЫЕ ПОРЦИЯМИ</v>
      </c>
      <c r="E12" s="3">
        <v>100</v>
      </c>
      <c r="F12" s="8">
        <v>2.75</v>
      </c>
      <c r="G12" s="8" t="str">
        <f>[1]TDSheet!$H$133</f>
        <v>6</v>
      </c>
      <c r="H12" s="3" t="str">
        <f>[1]TDSheet!E133</f>
        <v>0,48</v>
      </c>
      <c r="I12" s="3" t="str">
        <f>[1]TDSheet!F133</f>
        <v>0,06</v>
      </c>
      <c r="J12" s="3" t="str">
        <f>[1]TDSheet!G133</f>
        <v>1,02</v>
      </c>
    </row>
    <row r="13" spans="1:10" ht="30" x14ac:dyDescent="0.25">
      <c r="A13" s="27"/>
      <c r="B13" s="21" t="s">
        <v>16</v>
      </c>
      <c r="C13" s="7" t="s">
        <v>32</v>
      </c>
      <c r="D13" s="35" t="str">
        <f>[1]TDSheet!$B$134</f>
        <v>БОРЩ С КАПУСТОЙ И КАРТОФЕЛЕМ СО СМЕТАНОЙ И КУРИЦЕЙ</v>
      </c>
      <c r="E13" s="17">
        <v>250</v>
      </c>
      <c r="F13" s="8">
        <v>17.71</v>
      </c>
      <c r="G13" s="3" t="str">
        <f>[1]TDSheet!$H$134</f>
        <v>142,07</v>
      </c>
      <c r="H13" s="3" t="str">
        <f>[1]TDSheet!E134</f>
        <v>6,27</v>
      </c>
      <c r="I13" s="3" t="str">
        <f>[1]TDSheet!F134</f>
        <v>8,23</v>
      </c>
      <c r="J13" s="3" t="str">
        <f>[1]TDSheet!G134</f>
        <v>8,96</v>
      </c>
    </row>
    <row r="14" spans="1:10" x14ac:dyDescent="0.25">
      <c r="A14" s="27"/>
      <c r="B14" s="21" t="s">
        <v>17</v>
      </c>
      <c r="C14" s="7" t="s">
        <v>33</v>
      </c>
      <c r="D14" s="14" t="str">
        <f>[1]TDSheet!$B$136</f>
        <v xml:space="preserve">ГОЛЕНЬ ТУШЕНАЯ </v>
      </c>
      <c r="E14" s="17">
        <v>75</v>
      </c>
      <c r="F14" s="8">
        <v>32.85</v>
      </c>
      <c r="G14" s="3" t="str">
        <f>[1]TDSheet!$H$136</f>
        <v>202,5</v>
      </c>
      <c r="H14" s="3" t="str">
        <f>[1]TDSheet!E136</f>
        <v>16,6</v>
      </c>
      <c r="I14" s="3" t="str">
        <f>[1]TDSheet!F136</f>
        <v>13,55</v>
      </c>
      <c r="J14" s="3" t="str">
        <f>[1]TDSheet!G136</f>
        <v>3,62</v>
      </c>
    </row>
    <row r="15" spans="1:10" x14ac:dyDescent="0.25">
      <c r="A15" s="27"/>
      <c r="B15" s="21" t="s">
        <v>18</v>
      </c>
      <c r="C15" s="7" t="s">
        <v>34</v>
      </c>
      <c r="D15" s="14" t="str">
        <f>[1]TDSheet!$B$135</f>
        <v>РИС ОТВАРНОЙ С МАСЛОМ (Ш)</v>
      </c>
      <c r="E15" s="3">
        <v>180</v>
      </c>
      <c r="F15" s="8">
        <v>10.24</v>
      </c>
      <c r="G15" s="3" t="str">
        <f>[1]TDSheet!$H$135</f>
        <v>268,5</v>
      </c>
      <c r="H15" s="3" t="str">
        <f>[1]TDSheet!E135</f>
        <v>4,96</v>
      </c>
      <c r="I15" s="3" t="str">
        <f>[1]TDSheet!F135</f>
        <v>4,51</v>
      </c>
      <c r="J15" s="3" t="str">
        <f>[1]TDSheet!G135</f>
        <v>52,03</v>
      </c>
    </row>
    <row r="16" spans="1:10" x14ac:dyDescent="0.25">
      <c r="A16" s="27"/>
      <c r="B16" s="21" t="s">
        <v>19</v>
      </c>
      <c r="C16" s="7" t="s">
        <v>35</v>
      </c>
      <c r="D16" s="14" t="str">
        <f>[1]TDSheet!$B$138</f>
        <v>КОМПОТ ИЗ СМЕСИ СУХОФРУКТОВ</v>
      </c>
      <c r="E16" s="3">
        <v>180</v>
      </c>
      <c r="F16" s="8">
        <v>3.76</v>
      </c>
      <c r="G16" s="3" t="str">
        <f>[1]TDSheet!$H$138</f>
        <v>132,8</v>
      </c>
      <c r="H16" s="3" t="str">
        <f>[1]TDSheet!E138</f>
        <v>0,66</v>
      </c>
      <c r="I16" s="3" t="str">
        <f>[1]TDSheet!F138</f>
        <v>0,09</v>
      </c>
      <c r="J16" s="4" t="str">
        <f>[1]TDSheet!G138</f>
        <v>32,01</v>
      </c>
    </row>
    <row r="17" spans="1:10" x14ac:dyDescent="0.25">
      <c r="A17" s="27"/>
      <c r="B17" s="21" t="s">
        <v>24</v>
      </c>
      <c r="C17" s="7" t="str">
        <f>[2]стр1!T46</f>
        <v>пр</v>
      </c>
      <c r="D17" s="14" t="str">
        <f>[1]TDSheet!$B$139</f>
        <v>ХЛЕБ РЖАНОЙ</v>
      </c>
      <c r="E17" s="3">
        <f>'[3]7-11 лет'!D148</f>
        <v>40</v>
      </c>
      <c r="F17" s="8">
        <v>1.44</v>
      </c>
      <c r="G17" s="3" t="str">
        <f>[1]TDSheet!$H$139</f>
        <v>78,8</v>
      </c>
      <c r="H17" s="3" t="str">
        <f>[1]TDSheet!E139</f>
        <v>2,44</v>
      </c>
      <c r="I17" s="3" t="str">
        <f>[1]TDSheet!F139</f>
        <v>0,48</v>
      </c>
      <c r="J17" s="4" t="str">
        <f>[1]TDSheet!G139</f>
        <v>15,96</v>
      </c>
    </row>
    <row r="18" spans="1:10" x14ac:dyDescent="0.25">
      <c r="A18" s="27"/>
      <c r="B18" s="21" t="s">
        <v>21</v>
      </c>
      <c r="C18" s="7" t="s">
        <v>36</v>
      </c>
      <c r="D18" s="14" t="str">
        <f>[1]TDSheet!$B$137</f>
        <v>СОУС СМЕТАННЫЙ</v>
      </c>
      <c r="E18" s="3">
        <v>20</v>
      </c>
      <c r="F18" s="8">
        <v>1.86</v>
      </c>
      <c r="G18" s="3" t="str">
        <f>[1]TDSheet!$H$137</f>
        <v>24,44</v>
      </c>
      <c r="H18" s="3" t="str">
        <f>[1]TDSheet!E137</f>
        <v>0,46</v>
      </c>
      <c r="I18" s="3" t="str">
        <f>[1]TDSheet!F137</f>
        <v>1,65</v>
      </c>
      <c r="J18" s="4" t="str">
        <f>[1]TDSheet!G137</f>
        <v>1,94</v>
      </c>
    </row>
    <row r="19" spans="1:10" x14ac:dyDescent="0.25">
      <c r="A19" s="27"/>
      <c r="B19" s="10"/>
      <c r="C19" s="10"/>
      <c r="D19" s="16" t="str">
        <f>[1]TDSheet!A140</f>
        <v>Итого за Обед</v>
      </c>
      <c r="E19" s="11">
        <v>845</v>
      </c>
      <c r="F19" s="12">
        <v>73.77</v>
      </c>
      <c r="G19" s="11" t="str">
        <f>[1]TDSheet!H140</f>
        <v>855,11</v>
      </c>
      <c r="H19" s="11">
        <f>[1]TDSheet!E140</f>
        <v>31.87</v>
      </c>
      <c r="I19" s="11" t="str">
        <f>[1]TDSheet!F140</f>
        <v>28,57</v>
      </c>
      <c r="J19" s="13" t="str">
        <f>[1]TDSheet!G140</f>
        <v>115,54</v>
      </c>
    </row>
    <row r="20" spans="1:10" ht="15.75" thickBot="1" x14ac:dyDescent="0.3">
      <c r="A20" s="22"/>
      <c r="B20" s="2"/>
      <c r="C20" s="2"/>
      <c r="D20" s="15" t="str">
        <f>[1]TDSheet!A141</f>
        <v>Итого за день</v>
      </c>
      <c r="E20" s="5">
        <f>[4]Лист1!$A$14</f>
        <v>2805</v>
      </c>
      <c r="F20" s="9">
        <v>109.56</v>
      </c>
      <c r="G20" s="5" t="str">
        <f>[1]TDSheet!H141</f>
        <v>1383,72</v>
      </c>
      <c r="H20" s="5" t="str">
        <f>[1]TDSheet!E141</f>
        <v>43,78</v>
      </c>
      <c r="I20" s="5" t="str">
        <f>[1]TDSheet!F141</f>
        <v>41,02</v>
      </c>
      <c r="J20" s="6" t="str">
        <f>[1]TDSheet!G141</f>
        <v>207</v>
      </c>
    </row>
    <row r="21" spans="1:10" x14ac:dyDescent="0.25">
      <c r="E21" s="4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2021-05-19T04:45:43Z</cp:lastPrinted>
  <dcterms:created xsi:type="dcterms:W3CDTF">2015-06-05T18:19:34Z</dcterms:created>
  <dcterms:modified xsi:type="dcterms:W3CDTF">2024-09-22T19:03:58Z</dcterms:modified>
</cp:coreProperties>
</file>