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октябрь\началка\"/>
    </mc:Choice>
  </mc:AlternateContent>
  <bookViews>
    <workbookView xWindow="0" yWindow="0" windowWidth="21600" windowHeight="9030"/>
  </bookViews>
  <sheets>
    <sheet name="1" sheetId="1" r:id="rId1"/>
  </sheets>
  <externalReferences>
    <externalReference r:id="rId2"/>
    <externalReference r:id="rId3"/>
    <externalReference r:id="rId4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9" i="1"/>
  <c r="H19" i="1"/>
  <c r="I19" i="1"/>
  <c r="J19" i="1"/>
  <c r="G18" i="1"/>
  <c r="H18" i="1"/>
  <c r="I18" i="1"/>
  <c r="J18" i="1"/>
  <c r="G17" i="1"/>
  <c r="H17" i="1"/>
  <c r="I17" i="1"/>
  <c r="J17" i="1"/>
  <c r="G16" i="1"/>
  <c r="H16" i="1"/>
  <c r="I16" i="1"/>
  <c r="J16" i="1"/>
  <c r="G14" i="1"/>
  <c r="H14" i="1"/>
  <c r="I14" i="1"/>
  <c r="J14" i="1"/>
  <c r="G15" i="1"/>
  <c r="H15" i="1"/>
  <c r="I15" i="1"/>
  <c r="J15" i="1"/>
  <c r="G13" i="1"/>
  <c r="H13" i="1"/>
  <c r="I13" i="1"/>
  <c r="J13" i="1"/>
  <c r="G12" i="1"/>
  <c r="H12" i="1"/>
  <c r="I12" i="1"/>
  <c r="J12" i="1"/>
  <c r="D14" i="1"/>
  <c r="D15" i="1"/>
  <c r="G10" i="1"/>
  <c r="H10" i="1"/>
  <c r="I10" i="1"/>
  <c r="J10" i="1"/>
  <c r="G6" i="1"/>
  <c r="G5" i="1"/>
  <c r="H5" i="1"/>
  <c r="I5" i="1"/>
  <c r="J5" i="1"/>
  <c r="G4" i="1"/>
  <c r="H4" i="1"/>
  <c r="I4" i="1"/>
  <c r="J4" i="1"/>
  <c r="E10" i="1"/>
  <c r="E4" i="1"/>
  <c r="D17" i="1" l="1"/>
  <c r="H6" i="1"/>
  <c r="I6" i="1"/>
  <c r="J6" i="1"/>
  <c r="D4" i="1" l="1"/>
  <c r="E12" i="1" l="1"/>
  <c r="E13" i="1"/>
  <c r="E16" i="1"/>
  <c r="D16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<sst xmlns="http://schemas.openxmlformats.org/spreadsheetml/2006/main" count="43" uniqueCount="43">
  <si>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</si>
  <si>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</si>
  <si>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</si>
  <si>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</si>
  <si>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</si>
  <si>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</si>
  <si>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</si>
  <si>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</si>
  <si>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</si>
  <si>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</si>
  <si>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</si>
  <si>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</si>
  <si>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</si>
  <si>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</si>
  <si>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</si>
  <si>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</si>
  <si>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</si>
  <si>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</si>
  <si>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</si>
  <si>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</si>
  <si>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</si>
  <si>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</si>
  <si>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</si>
  <si>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</si>
  <si>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</si>
  <si>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</si>
  <si>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</si>
  <si>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"Малобикшихская СОШ" Канашского муниципального округа</t>
  </si>
  <si>
    <t>1-4 кл</t>
  </si>
  <si>
    <t>Чай с лимоном</t>
  </si>
  <si>
    <t>Бутерброд с сыром с маслом</t>
  </si>
  <si>
    <t>25/15/5</t>
  </si>
  <si>
    <t>Фрукты (Плоды свежие)</t>
  </si>
  <si>
    <t>Итого за завтрак</t>
  </si>
  <si>
    <t>Салат из свежих огурцов и помидоров</t>
  </si>
  <si>
    <t>Суп картофельный гороховый с курицей</t>
  </si>
  <si>
    <t>Соус томатный</t>
  </si>
  <si>
    <t>Итого за обед</t>
  </si>
  <si>
    <t>Итого за день</t>
  </si>
  <si>
    <t>24</t>
  </si>
  <si>
    <t>102</t>
  </si>
  <si>
    <t>302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</si>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</sst>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/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86;&#1074;&#1086;&#1077;%20&#1084;&#1077;&#1085;&#1102;%20&#1050;&#1072;&#1084;&#1080;&#1083;&#1100;\&#1050;&#1072;&#1084;&#1080;&#1083;&#1100;%20&#1084;&#1077;&#1085;&#1102;%20&#1085;&#1072;%207%20&#1076;&#1077;&#1085;&#1100;%20&#1080;&#1089;&#1087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\&#1052;&#1045;&#1053;&#1070;%202024-25&#1075;\&#1054;&#1073;&#1097;&#1077;&#1077;%20&#1084;&#1077;&#1085;&#1102;%201-4%20&#1082;&#1083;%205&#1090;&#1080;&#107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2">
          <cell r="D32" t="str">
            <v>Каша молочная рисовая с маслом</v>
          </cell>
        </row>
        <row r="47">
          <cell r="D47" t="str">
            <v>хлеб ржаной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19">
          <cell r="D119" t="str">
            <v>155(150/5)</v>
          </cell>
        </row>
        <row r="121">
          <cell r="F121">
            <v>1.52</v>
          </cell>
          <cell r="G121">
            <v>0.16</v>
          </cell>
          <cell r="H121">
            <v>9.7200000000000006</v>
          </cell>
        </row>
        <row r="126">
          <cell r="D126">
            <v>60</v>
          </cell>
        </row>
        <row r="127">
          <cell r="D127">
            <v>200</v>
          </cell>
        </row>
        <row r="130">
          <cell r="C130" t="str">
            <v>Компот из кураги</v>
          </cell>
          <cell r="D130">
            <v>200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07">
          <cell r="E107" t="str">
            <v>4,42</v>
          </cell>
          <cell r="F107" t="str">
            <v>8</v>
          </cell>
          <cell r="G107" t="str">
            <v>31,7</v>
          </cell>
          <cell r="H107" t="str">
            <v>217</v>
          </cell>
        </row>
        <row r="108">
          <cell r="E108" t="str">
            <v>0,13</v>
          </cell>
          <cell r="F108" t="str">
            <v>0,02</v>
          </cell>
          <cell r="G108" t="str">
            <v>15,2</v>
          </cell>
          <cell r="H108" t="str">
            <v>62</v>
          </cell>
        </row>
        <row r="109">
          <cell r="H109" t="str">
            <v>141,3</v>
          </cell>
        </row>
        <row r="111">
          <cell r="D111" t="str">
            <v>507</v>
          </cell>
          <cell r="E111" t="str">
            <v>9,77</v>
          </cell>
          <cell r="F111" t="str">
            <v>15,49</v>
          </cell>
          <cell r="G111" t="str">
            <v>60,24</v>
          </cell>
          <cell r="H111" t="str">
            <v>420,3</v>
          </cell>
        </row>
        <row r="113">
          <cell r="E113" t="str">
            <v>0,57</v>
          </cell>
          <cell r="F113" t="str">
            <v>3,64</v>
          </cell>
          <cell r="G113" t="str">
            <v>2,18</v>
          </cell>
          <cell r="H113" t="str">
            <v>42,42</v>
          </cell>
        </row>
        <row r="114">
          <cell r="F114" t="str">
            <v>4,66</v>
          </cell>
          <cell r="G114" t="str">
            <v>13,22</v>
          </cell>
          <cell r="H114" t="str">
            <v>175,6</v>
          </cell>
        </row>
        <row r="115">
          <cell r="B115" t="str">
            <v>КАША ГРЕЧНЕВАЯ РАССЫПЧАТАЯ С МАСЛОМ</v>
          </cell>
          <cell r="E115" t="str">
            <v>8,88</v>
          </cell>
          <cell r="F115" t="str">
            <v>6,29</v>
          </cell>
          <cell r="G115" t="str">
            <v>39,93</v>
          </cell>
          <cell r="H115" t="str">
            <v>251,87</v>
          </cell>
        </row>
        <row r="116">
          <cell r="B116" t="str">
            <v>БИТОЧКИ П/Ф</v>
          </cell>
          <cell r="E116" t="str">
            <v>11,76</v>
          </cell>
          <cell r="F116" t="str">
            <v>9,76</v>
          </cell>
          <cell r="G116" t="str">
            <v>2,56</v>
          </cell>
          <cell r="H116" t="str">
            <v>145,44</v>
          </cell>
        </row>
        <row r="117">
          <cell r="E117" t="str">
            <v>0,01</v>
          </cell>
          <cell r="F117" t="str">
            <v>0,02</v>
          </cell>
          <cell r="G117" t="str">
            <v>0,04</v>
          </cell>
          <cell r="H117" t="str">
            <v>0,37</v>
          </cell>
        </row>
        <row r="118">
          <cell r="E118" t="str">
            <v>0,78</v>
          </cell>
          <cell r="F118" t="str">
            <v>0,04</v>
          </cell>
          <cell r="G118" t="str">
            <v>27,63</v>
          </cell>
          <cell r="H118" t="str">
            <v>114,8</v>
          </cell>
        </row>
        <row r="119">
          <cell r="E119" t="str">
            <v>2,44</v>
          </cell>
          <cell r="F119" t="str">
            <v>0,48</v>
          </cell>
          <cell r="G119" t="str">
            <v>15,96</v>
          </cell>
          <cell r="H119" t="str">
            <v>78,8</v>
          </cell>
        </row>
        <row r="120">
          <cell r="E120" t="str">
            <v>24,44</v>
          </cell>
          <cell r="F120" t="str">
            <v>24,89</v>
          </cell>
          <cell r="G120" t="str">
            <v>101,52</v>
          </cell>
          <cell r="H120" t="str">
            <v>809,3</v>
          </cell>
        </row>
        <row r="121">
          <cell r="D121" t="str">
            <v>1 275</v>
          </cell>
          <cell r="E121" t="str">
            <v>34,21</v>
          </cell>
          <cell r="F121" t="str">
            <v>40,38</v>
          </cell>
          <cell r="G121" t="str">
            <v>161,76</v>
          </cell>
          <cell r="H121" t="str">
            <v>1229,6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22</v>
      </c>
      <c r="F1" s="15" t="s">
        <v>28</v>
      </c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7" t="s">
        <v>11</v>
      </c>
      <c r="C4" s="33">
        <v>174</v>
      </c>
      <c r="D4" s="19" t="str">
        <f>[1]стр1!D32</f>
        <v>Каша молочная рисовая с маслом</v>
      </c>
      <c r="E4" s="35" t="str">
        <f>'[2]7-11 лет'!D119</f>
        <v>155(150/5)</v>
      </c>
      <c r="F4" s="31">
        <v>12.93</v>
      </c>
      <c r="G4" s="36" t="str">
        <f>[3]TDSheet!$H$107</f>
        <v>217</v>
      </c>
      <c r="H4" s="36" t="str">
        <f>[3]TDSheet!E107</f>
        <v>4,42</v>
      </c>
      <c r="I4" s="36" t="str">
        <f>[3]TDSheet!F107</f>
        <v>8</v>
      </c>
      <c r="J4" s="37" t="str">
        <f>[3]TDSheet!G107</f>
        <v>31,7</v>
      </c>
    </row>
    <row r="5" spans="1:10" x14ac:dyDescent="0.25">
      <c r="A5" s="4"/>
      <c r="B5" s="28" t="s">
        <v>12</v>
      </c>
      <c r="C5" s="34">
        <v>377</v>
      </c>
      <c r="D5" s="20" t="s">
        <v>29</v>
      </c>
      <c r="E5" s="23">
        <v>207</v>
      </c>
      <c r="F5" s="38">
        <v>2.92</v>
      </c>
      <c r="G5" s="23" t="str">
        <f>[3]TDSheet!$H$108</f>
        <v>62</v>
      </c>
      <c r="H5" s="23" t="str">
        <f>[3]TDSheet!E108</f>
        <v>0,13</v>
      </c>
      <c r="I5" s="23" t="str">
        <f>[3]TDSheet!F108</f>
        <v>0,02</v>
      </c>
      <c r="J5" s="39" t="str">
        <f>[3]TDSheet!G108</f>
        <v>15,2</v>
      </c>
    </row>
    <row r="6" spans="1:10" x14ac:dyDescent="0.25">
      <c r="A6" s="4"/>
      <c r="B6" s="28" t="s">
        <v>23</v>
      </c>
      <c r="C6" s="34">
        <v>3</v>
      </c>
      <c r="D6" s="20" t="s">
        <v>30</v>
      </c>
      <c r="E6" s="23" t="s">
        <v>31</v>
      </c>
      <c r="F6" s="38">
        <v>15.1</v>
      </c>
      <c r="G6" s="23" t="str">
        <f>[3]TDSheet!$H$109</f>
        <v>141,3</v>
      </c>
      <c r="H6" s="23">
        <f>'[2]7-11 лет'!F121</f>
        <v>1.52</v>
      </c>
      <c r="I6" s="23">
        <f>'[2]7-11 лет'!G121</f>
        <v>0.16</v>
      </c>
      <c r="J6" s="39">
        <f>'[2]7-11 лет'!H121</f>
        <v>9.7200000000000006</v>
      </c>
    </row>
    <row r="7" spans="1:10" ht="15.75" thickBot="1" x14ac:dyDescent="0.3">
      <c r="A7" s="4"/>
      <c r="B7" s="1"/>
      <c r="C7" s="34"/>
      <c r="D7" s="30"/>
      <c r="E7" s="23"/>
      <c r="F7" s="40"/>
      <c r="G7" s="23">
        <v>382</v>
      </c>
      <c r="H7" s="23">
        <v>10</v>
      </c>
      <c r="I7" s="23">
        <v>9</v>
      </c>
      <c r="J7" s="39">
        <v>65</v>
      </c>
    </row>
    <row r="8" spans="1:10" ht="15.75" thickBot="1" x14ac:dyDescent="0.3">
      <c r="A8" s="5"/>
      <c r="B8" s="6"/>
      <c r="C8" s="6"/>
      <c r="D8" s="21"/>
      <c r="E8" s="41"/>
      <c r="F8" s="42"/>
      <c r="G8" s="41"/>
      <c r="H8" s="41"/>
      <c r="I8" s="41"/>
      <c r="J8" s="43"/>
    </row>
    <row r="9" spans="1:10" x14ac:dyDescent="0.25">
      <c r="A9" s="2" t="s">
        <v>13</v>
      </c>
      <c r="B9" s="27" t="s">
        <v>20</v>
      </c>
      <c r="C9" s="3">
        <v>386</v>
      </c>
      <c r="D9" s="19" t="s">
        <v>32</v>
      </c>
      <c r="E9" s="36">
        <v>100</v>
      </c>
      <c r="F9" s="31">
        <v>9</v>
      </c>
      <c r="G9" s="36"/>
      <c r="H9" s="36"/>
      <c r="I9" s="36"/>
      <c r="J9" s="37"/>
    </row>
    <row r="10" spans="1:10" x14ac:dyDescent="0.25">
      <c r="A10" s="4"/>
      <c r="B10" s="1"/>
      <c r="C10" s="1"/>
      <c r="D10" s="20" t="s">
        <v>33</v>
      </c>
      <c r="E10" s="23" t="str">
        <f>[3]TDSheet!$D$111</f>
        <v>507</v>
      </c>
      <c r="F10" s="38">
        <v>39.950000000000003</v>
      </c>
      <c r="G10" s="23" t="str">
        <f>[3]TDSheet!$H$111</f>
        <v>420,3</v>
      </c>
      <c r="H10" s="23" t="str">
        <f>[3]TDSheet!E111</f>
        <v>9,77</v>
      </c>
      <c r="I10" s="23" t="str">
        <f>[3]TDSheet!F111</f>
        <v>15,49</v>
      </c>
      <c r="J10" s="39" t="str">
        <f>[3]TDSheet!G111</f>
        <v>60,24</v>
      </c>
    </row>
    <row r="11" spans="1:10" ht="15.75" thickBot="1" x14ac:dyDescent="0.3">
      <c r="A11" s="5"/>
      <c r="B11" s="6"/>
      <c r="C11" s="6"/>
      <c r="D11" s="21"/>
      <c r="E11" s="11"/>
      <c r="F11" s="17"/>
      <c r="G11" s="11"/>
      <c r="H11" s="11"/>
      <c r="I11" s="11"/>
      <c r="J11" s="12"/>
    </row>
    <row r="12" spans="1:10" x14ac:dyDescent="0.25">
      <c r="A12" s="4" t="s">
        <v>14</v>
      </c>
      <c r="B12" s="29" t="s">
        <v>15</v>
      </c>
      <c r="C12" s="32" t="s">
        <v>39</v>
      </c>
      <c r="D12" s="22" t="s">
        <v>34</v>
      </c>
      <c r="E12" s="13">
        <f>'[2]7-11 лет'!D126</f>
        <v>60</v>
      </c>
      <c r="F12" s="18">
        <v>9.9700000000000006</v>
      </c>
      <c r="G12" s="44" t="str">
        <f>[3]TDSheet!$H$113</f>
        <v>42,42</v>
      </c>
      <c r="H12" s="44" t="str">
        <f>[3]TDSheet!E113</f>
        <v>0,57</v>
      </c>
      <c r="I12" s="44" t="str">
        <f>[3]TDSheet!F113</f>
        <v>3,64</v>
      </c>
      <c r="J12" s="45" t="str">
        <f>[3]TDSheet!G113</f>
        <v>2,18</v>
      </c>
    </row>
    <row r="13" spans="1:10" x14ac:dyDescent="0.25">
      <c r="A13" s="4"/>
      <c r="B13" s="28" t="s">
        <v>16</v>
      </c>
      <c r="C13" s="15" t="s">
        <v>40</v>
      </c>
      <c r="D13" s="20" t="s">
        <v>35</v>
      </c>
      <c r="E13" s="10">
        <f>'[2]7-11 лет'!D127</f>
        <v>200</v>
      </c>
      <c r="F13" s="16">
        <v>8.61</v>
      </c>
      <c r="G13" s="23" t="str">
        <f>[3]TDSheet!$H$114</f>
        <v>175,6</v>
      </c>
      <c r="H13" s="23">
        <f>[3]TDSheet!E114</f>
        <v>0</v>
      </c>
      <c r="I13" s="23" t="str">
        <f>[3]TDSheet!F114</f>
        <v>4,66</v>
      </c>
      <c r="J13" s="39" t="str">
        <f>[3]TDSheet!G114</f>
        <v>13,22</v>
      </c>
    </row>
    <row r="14" spans="1:10" x14ac:dyDescent="0.25">
      <c r="A14" s="4"/>
      <c r="B14" s="28" t="s">
        <v>17</v>
      </c>
      <c r="C14" s="15"/>
      <c r="D14" s="20" t="str">
        <f>[3]TDSheet!$B$116</f>
        <v>БИТОЧКИ П/Ф</v>
      </c>
      <c r="E14" s="10">
        <v>80</v>
      </c>
      <c r="F14" s="16">
        <v>32.520000000000003</v>
      </c>
      <c r="G14" s="23" t="str">
        <f>[3]TDSheet!$H$116</f>
        <v>145,44</v>
      </c>
      <c r="H14" s="23" t="str">
        <f>[3]TDSheet!E116</f>
        <v>11,76</v>
      </c>
      <c r="I14" s="23" t="str">
        <f>[3]TDSheet!F116</f>
        <v>9,76</v>
      </c>
      <c r="J14" s="39" t="str">
        <f>[3]TDSheet!G116</f>
        <v>2,56</v>
      </c>
    </row>
    <row r="15" spans="1:10" ht="30" x14ac:dyDescent="0.25">
      <c r="A15" s="4"/>
      <c r="B15" s="28" t="s">
        <v>18</v>
      </c>
      <c r="C15" s="15" t="s">
        <v>41</v>
      </c>
      <c r="D15" s="20" t="str">
        <f>[3]TDSheet!$B$115</f>
        <v>КАША ГРЕЧНЕВАЯ РАССЫПЧАТАЯ С МАСЛОМ</v>
      </c>
      <c r="E15" s="23">
        <v>155</v>
      </c>
      <c r="F15" s="16">
        <v>7.92</v>
      </c>
      <c r="G15" s="23" t="str">
        <f>[3]TDSheet!$H$115</f>
        <v>251,87</v>
      </c>
      <c r="H15" s="23" t="str">
        <f>[3]TDSheet!E115</f>
        <v>8,88</v>
      </c>
      <c r="I15" s="23" t="str">
        <f>[3]TDSheet!F115</f>
        <v>6,29</v>
      </c>
      <c r="J15" s="39" t="str">
        <f>[3]TDSheet!G115</f>
        <v>39,93</v>
      </c>
    </row>
    <row r="16" spans="1:10" x14ac:dyDescent="0.25">
      <c r="A16" s="4"/>
      <c r="B16" s="28" t="s">
        <v>19</v>
      </c>
      <c r="C16" s="15" t="s">
        <v>42</v>
      </c>
      <c r="D16" s="20" t="str">
        <f>'[2]7-11 лет'!C130</f>
        <v>Компот из кураги</v>
      </c>
      <c r="E16" s="10">
        <f>'[2]7-11 лет'!D130</f>
        <v>200</v>
      </c>
      <c r="F16" s="16">
        <v>8.1</v>
      </c>
      <c r="G16" s="23" t="str">
        <f>[3]TDSheet!$H$118</f>
        <v>114,8</v>
      </c>
      <c r="H16" s="23" t="str">
        <f>[3]TDSheet!E118</f>
        <v>0,78</v>
      </c>
      <c r="I16" s="23" t="str">
        <f>[3]TDSheet!F118</f>
        <v>0,04</v>
      </c>
      <c r="J16" s="39" t="str">
        <f>[3]TDSheet!G118</f>
        <v>27,63</v>
      </c>
    </row>
    <row r="17" spans="1:10" x14ac:dyDescent="0.25">
      <c r="A17" s="4"/>
      <c r="B17" s="28" t="s">
        <v>24</v>
      </c>
      <c r="C17" s="15"/>
      <c r="D17" s="20" t="str">
        <f>[1]стр1!D47</f>
        <v>хлеб ржаной</v>
      </c>
      <c r="E17" s="10">
        <v>40</v>
      </c>
      <c r="F17" s="16">
        <v>3.04</v>
      </c>
      <c r="G17" s="46" t="str">
        <f>[3]TDSheet!$H$119</f>
        <v>78,8</v>
      </c>
      <c r="H17" s="46" t="str">
        <f>[3]TDSheet!E119</f>
        <v>2,44</v>
      </c>
      <c r="I17" s="46" t="str">
        <f>[3]TDSheet!F119</f>
        <v>0,48</v>
      </c>
      <c r="J17" s="46" t="str">
        <f>[3]TDSheet!G119</f>
        <v>15,96</v>
      </c>
    </row>
    <row r="18" spans="1:10" x14ac:dyDescent="0.25">
      <c r="A18" s="4"/>
      <c r="B18" s="28" t="s">
        <v>21</v>
      </c>
      <c r="C18" s="28">
        <v>366</v>
      </c>
      <c r="D18" s="28" t="s">
        <v>36</v>
      </c>
      <c r="E18" s="28">
        <v>33</v>
      </c>
      <c r="F18" s="28">
        <v>2.79</v>
      </c>
      <c r="G18" s="47" t="str">
        <f>[3]TDSheet!$H$117</f>
        <v>0,37</v>
      </c>
      <c r="H18" s="47" t="str">
        <f>[3]TDSheet!E117</f>
        <v>0,01</v>
      </c>
      <c r="I18" s="47" t="str">
        <f>[3]TDSheet!F117</f>
        <v>0,02</v>
      </c>
      <c r="J18" s="47" t="str">
        <f>[3]TDSheet!G117</f>
        <v>0,04</v>
      </c>
    </row>
    <row r="19" spans="1:10" x14ac:dyDescent="0.25">
      <c r="A19" s="4"/>
      <c r="B19" s="1"/>
      <c r="C19" s="1"/>
      <c r="D19" s="20" t="s">
        <v>37</v>
      </c>
      <c r="E19" s="10">
        <v>800</v>
      </c>
      <c r="F19" s="16">
        <v>72.95</v>
      </c>
      <c r="G19" s="23" t="str">
        <f>[3]TDSheet!$H$120</f>
        <v>809,3</v>
      </c>
      <c r="H19" s="23" t="str">
        <f>[3]TDSheet!E120</f>
        <v>24,44</v>
      </c>
      <c r="I19" s="23" t="str">
        <f>[3]TDSheet!F120</f>
        <v>24,89</v>
      </c>
      <c r="J19" s="39" t="str">
        <f>[3]TDSheet!G120</f>
        <v>101,52</v>
      </c>
    </row>
    <row r="20" spans="1:10" ht="15.75" thickBot="1" x14ac:dyDescent="0.3">
      <c r="A20" s="5"/>
      <c r="B20" s="1"/>
      <c r="C20" s="28"/>
      <c r="D20" s="28" t="s">
        <v>38</v>
      </c>
      <c r="E20" s="47" t="str">
        <f>[3]TDSheet!$D$121</f>
        <v>1 275</v>
      </c>
      <c r="F20" s="28">
        <v>112.9</v>
      </c>
      <c r="G20" s="47" t="str">
        <f>[3]TDSheet!$H$121</f>
        <v>1229,6</v>
      </c>
      <c r="H20" s="28" t="str">
        <f>[3]TDSheet!E121</f>
        <v>34,21</v>
      </c>
      <c r="I20" s="28" t="str">
        <f>[3]TDSheet!F121</f>
        <v>40,38</v>
      </c>
      <c r="J20" s="28" t="str">
        <f>[3]TDSheet!G121</f>
        <v>161,76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2021-05-19T04:45:43Z</cp:lastPrinted>
  <dcterms:created xsi:type="dcterms:W3CDTF">2015-06-05T18:19:34Z</dcterms:created>
  <dcterms:modified xsi:type="dcterms:W3CDTF">2024-10-06T14:08:46Z</dcterms:modified>
</cp:coreProperties>
</file>